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80" windowHeight="8760" tabRatio="807" activeTab="0"/>
  </bookViews>
  <sheets>
    <sheet name="Úvod" sheetId="1" r:id="rId1"/>
    <sheet name="Chlapci 2003" sheetId="2" r:id="rId2"/>
    <sheet name="bodování 60 muži" sheetId="3" state="hidden" r:id="rId3"/>
    <sheet name="bodování 60 ženy" sheetId="4" state="hidden" r:id="rId4"/>
    <sheet name="Chlapci 2004" sheetId="5" r:id="rId5"/>
    <sheet name="Chlapci 2005" sheetId="6" r:id="rId6"/>
    <sheet name="Dívky 2003" sheetId="7" r:id="rId7"/>
    <sheet name="Dívky 2004" sheetId="8" r:id="rId8"/>
    <sheet name="Dívky 2005" sheetId="9" r:id="rId9"/>
  </sheets>
  <definedNames/>
  <calcPr fullCalcOnLoad="1"/>
</workbook>
</file>

<file path=xl/sharedStrings.xml><?xml version="1.0" encoding="utf-8"?>
<sst xmlns="http://schemas.openxmlformats.org/spreadsheetml/2006/main" count="257" uniqueCount="115">
  <si>
    <t>Poř.</t>
  </si>
  <si>
    <t>Jméno</t>
  </si>
  <si>
    <t>Oddíl</t>
  </si>
  <si>
    <t>St.č.</t>
  </si>
  <si>
    <t>Pořadí</t>
  </si>
  <si>
    <t>Součet celkem</t>
  </si>
  <si>
    <t>Celkové pořadí</t>
  </si>
  <si>
    <t>Dálka</t>
  </si>
  <si>
    <t>D - 2005</t>
  </si>
  <si>
    <t>D - 2004</t>
  </si>
  <si>
    <t>D - 2003</t>
  </si>
  <si>
    <t>Ch - 2003</t>
  </si>
  <si>
    <t>Ch - 2004</t>
  </si>
  <si>
    <t>Ch - 2005</t>
  </si>
  <si>
    <t>Název závodu:</t>
  </si>
  <si>
    <t>O nejlepšího atleta Nymburka</t>
  </si>
  <si>
    <t>Datum pořádání:</t>
  </si>
  <si>
    <t>14.9.2014</t>
  </si>
  <si>
    <t>Místo závodů:</t>
  </si>
  <si>
    <t>Tartanový ovál SC Nymburk</t>
  </si>
  <si>
    <t>Pořadatel závodů:</t>
  </si>
  <si>
    <t>SKP Nymburk</t>
  </si>
  <si>
    <t>Ředitel závodů:</t>
  </si>
  <si>
    <t>Petr Müller (602474886, petrmuller@email.cz)</t>
  </si>
  <si>
    <t>60 m</t>
  </si>
  <si>
    <t>500 m</t>
  </si>
  <si>
    <t>Fryč Jakub</t>
  </si>
  <si>
    <t>Hejzlar Jakub</t>
  </si>
  <si>
    <t>Sokol Lysá nad Labem</t>
  </si>
  <si>
    <t>Králík Pavel</t>
  </si>
  <si>
    <t>T.J. Sokol Kolín</t>
  </si>
  <si>
    <t>Mach Tomáš</t>
  </si>
  <si>
    <t>Stehlík Jakub</t>
  </si>
  <si>
    <t>Šantavý Jiří</t>
  </si>
  <si>
    <t>Šimek Matěj</t>
  </si>
  <si>
    <t>Bostl Jan</t>
  </si>
  <si>
    <t>Bureš Michal</t>
  </si>
  <si>
    <t>Fajmon Teodor</t>
  </si>
  <si>
    <t>Jakubal Ondřej</t>
  </si>
  <si>
    <t>Karban Lukáš</t>
  </si>
  <si>
    <t>Klír Jan</t>
  </si>
  <si>
    <t>Konvalina Štěpán</t>
  </si>
  <si>
    <t>Kozák Ondřej</t>
  </si>
  <si>
    <t>Nymburk</t>
  </si>
  <si>
    <t>Kratochvíl Šimon</t>
  </si>
  <si>
    <t>Matouš Ladislav</t>
  </si>
  <si>
    <t>Target Sport Milovice</t>
  </si>
  <si>
    <t>Muller Jakub</t>
  </si>
  <si>
    <t>Muller Matyáš</t>
  </si>
  <si>
    <t>Studnický Martin</t>
  </si>
  <si>
    <t>Šantavý Jakub</t>
  </si>
  <si>
    <t>Tvrzník Antonín</t>
  </si>
  <si>
    <t>Vydra Štěpán</t>
  </si>
  <si>
    <t>Zápotoczny Daniel</t>
  </si>
  <si>
    <t>Zdobinský Michal</t>
  </si>
  <si>
    <t>Boháč Jan</t>
  </si>
  <si>
    <t>T.J. Sokol Říčany a Radošovice</t>
  </si>
  <si>
    <t>Hejzlar Matěj</t>
  </si>
  <si>
    <t>Jakubal Jan</t>
  </si>
  <si>
    <t>Klvaň Lukáš</t>
  </si>
  <si>
    <t>Pernica Vojtěch</t>
  </si>
  <si>
    <t>Prokš Adam</t>
  </si>
  <si>
    <t>Šátek Ondřej</t>
  </si>
  <si>
    <t>Šmíd Ondřej</t>
  </si>
  <si>
    <t>Šolc Martin (2008)</t>
  </si>
  <si>
    <t>Šolc Ondřej</t>
  </si>
  <si>
    <t>Štejnar Jakub</t>
  </si>
  <si>
    <t>Tyrpekl Maxim</t>
  </si>
  <si>
    <t>TJ Slavoj Český Brod</t>
  </si>
  <si>
    <t>Vojta Martin</t>
  </si>
  <si>
    <t>Filounová Iveta</t>
  </si>
  <si>
    <t>Harlasová Michaela</t>
  </si>
  <si>
    <t>Hodačová Kateřina</t>
  </si>
  <si>
    <t>Králová Tereza</t>
  </si>
  <si>
    <t>Kulhavá Kateřina</t>
  </si>
  <si>
    <t>Mirovská Tereza</t>
  </si>
  <si>
    <t>Olivová Natálie</t>
  </si>
  <si>
    <t>Škochová Ema</t>
  </si>
  <si>
    <t>Švecová Barbora</t>
  </si>
  <si>
    <t>Švecová Šárka</t>
  </si>
  <si>
    <t>Tesařová Amálka</t>
  </si>
  <si>
    <t>Vlčková Michaela</t>
  </si>
  <si>
    <t>ASK Slavia Praha</t>
  </si>
  <si>
    <t>Bechyňová Gabriela</t>
  </si>
  <si>
    <t>Čermáková Lucie</t>
  </si>
  <si>
    <t>Černá Alžběta</t>
  </si>
  <si>
    <t>Florová Monika</t>
  </si>
  <si>
    <t>ŠSK Újezd nad Lesy</t>
  </si>
  <si>
    <t>Kukalová Kateřina</t>
  </si>
  <si>
    <t>Mašínová Kateřina</t>
  </si>
  <si>
    <t>Mislerová Anežka</t>
  </si>
  <si>
    <t>Prokešová Kristýna</t>
  </si>
  <si>
    <t>Radikovská Anna</t>
  </si>
  <si>
    <t>Šlégrová Sára</t>
  </si>
  <si>
    <t>Vlková Andrea</t>
  </si>
  <si>
    <t>Žáková Andrea</t>
  </si>
  <si>
    <t>Stará Boleslav</t>
  </si>
  <si>
    <t>Fryčová Adéla</t>
  </si>
  <si>
    <t>Jelínková Magdalena</t>
  </si>
  <si>
    <t>Koděrová Kristýna</t>
  </si>
  <si>
    <t>Lacková Karolína (2006)</t>
  </si>
  <si>
    <t>Láchová Tereza (2006)</t>
  </si>
  <si>
    <t>Lašková Sabina</t>
  </si>
  <si>
    <t>Olivová Viktorie</t>
  </si>
  <si>
    <t>Pleskačová Natálie</t>
  </si>
  <si>
    <t>Stará Kája</t>
  </si>
  <si>
    <t>Špitálníková Anna</t>
  </si>
  <si>
    <t>Štěrbová Barbora</t>
  </si>
  <si>
    <t>Veranová Alice</t>
  </si>
  <si>
    <t>Vlčková Barbora (2006)</t>
  </si>
  <si>
    <t>Medic</t>
  </si>
  <si>
    <t>Vydrová Kateřina (2006)</t>
  </si>
  <si>
    <t>Rejchrtová Ema</t>
  </si>
  <si>
    <t>Šimková Marie (2006)</t>
  </si>
  <si>
    <t>V případě rovnosti součtu umístění rozhoduje o pořadí lepší čas na 60m.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</si>
</sst>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/>
      <right style="medium"/>
      <top style="medium"/>
      <bottom style="medium">
        <color indexed="63"/>
      </bottom>
    </border>
    <border>
      <left/>
      <right style="medium"/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left" indent="1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0" fillId="0" borderId="20" xfId="0" applyFont="1" applyFill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indent="1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8.140625" style="0" customWidth="1"/>
  </cols>
  <sheetData>
    <row r="2" spans="1:2" ht="12.75">
      <c r="A2" t="s">
        <v>14</v>
      </c>
      <c r="B2" t="s">
        <v>15</v>
      </c>
    </row>
    <row r="3" spans="1:2" ht="12.75">
      <c r="A3" t="s">
        <v>16</v>
      </c>
      <c r="B3" s="37" t="s">
        <v>17</v>
      </c>
    </row>
    <row r="4" spans="1:2" ht="12.75">
      <c r="A4" t="s">
        <v>18</v>
      </c>
      <c r="B4" t="s">
        <v>19</v>
      </c>
    </row>
    <row r="5" spans="1:2" ht="12.75">
      <c r="A5" t="s">
        <v>20</v>
      </c>
      <c r="B5" t="s">
        <v>21</v>
      </c>
    </row>
    <row r="6" spans="1:2" ht="12.75">
      <c r="A6" t="s">
        <v>22</v>
      </c>
      <c r="B6" t="s">
        <v>23</v>
      </c>
    </row>
    <row r="8" ht="12.75">
      <c r="B8" t="s">
        <v>114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5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11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44</v>
      </c>
      <c r="C6" s="41" t="s">
        <v>34</v>
      </c>
      <c r="D6" s="42" t="s">
        <v>21</v>
      </c>
      <c r="E6" s="26">
        <v>9.79</v>
      </c>
      <c r="F6" s="15">
        <v>2</v>
      </c>
      <c r="G6" s="26">
        <v>4.03</v>
      </c>
      <c r="H6" s="15">
        <v>1</v>
      </c>
      <c r="I6" s="26">
        <v>6.8</v>
      </c>
      <c r="J6" s="15">
        <v>2</v>
      </c>
      <c r="K6" s="38">
        <v>0.001048611111111111</v>
      </c>
      <c r="L6" s="15">
        <v>1</v>
      </c>
      <c r="M6" s="16">
        <v>6</v>
      </c>
      <c r="N6" s="19">
        <v>1</v>
      </c>
    </row>
    <row r="7" spans="1:14" ht="18" customHeight="1">
      <c r="A7" s="17">
        <v>2</v>
      </c>
      <c r="B7" s="27">
        <v>76</v>
      </c>
      <c r="C7" s="28" t="s">
        <v>33</v>
      </c>
      <c r="D7" s="29" t="s">
        <v>21</v>
      </c>
      <c r="E7" s="30">
        <v>9.79</v>
      </c>
      <c r="F7" s="9">
        <v>2</v>
      </c>
      <c r="G7" s="30">
        <v>3.8</v>
      </c>
      <c r="H7" s="9">
        <v>3</v>
      </c>
      <c r="I7" s="30">
        <v>7.2</v>
      </c>
      <c r="J7" s="9">
        <v>1</v>
      </c>
      <c r="K7" s="39">
        <v>0.0010636574074074075</v>
      </c>
      <c r="L7" s="9">
        <v>2</v>
      </c>
      <c r="M7" s="10">
        <v>8</v>
      </c>
      <c r="N7" s="20">
        <v>2</v>
      </c>
    </row>
    <row r="8" spans="1:14" ht="18" customHeight="1">
      <c r="A8" s="17">
        <v>3</v>
      </c>
      <c r="B8" s="27">
        <v>72</v>
      </c>
      <c r="C8" s="29" t="s">
        <v>31</v>
      </c>
      <c r="D8" s="31" t="s">
        <v>21</v>
      </c>
      <c r="E8" s="30">
        <v>9.39</v>
      </c>
      <c r="F8" s="9">
        <v>1</v>
      </c>
      <c r="G8" s="30">
        <v>3.93</v>
      </c>
      <c r="H8" s="9">
        <v>2</v>
      </c>
      <c r="I8" s="30">
        <v>6.2</v>
      </c>
      <c r="J8" s="9">
        <v>4</v>
      </c>
      <c r="K8" s="39">
        <v>0.00125</v>
      </c>
      <c r="L8" s="9">
        <v>4</v>
      </c>
      <c r="M8" s="10">
        <v>11</v>
      </c>
      <c r="N8" s="20">
        <v>3</v>
      </c>
    </row>
    <row r="9" spans="1:14" ht="18" customHeight="1">
      <c r="A9" s="17">
        <v>4</v>
      </c>
      <c r="B9" s="27">
        <v>74</v>
      </c>
      <c r="C9" s="28" t="s">
        <v>26</v>
      </c>
      <c r="D9" s="29" t="s">
        <v>21</v>
      </c>
      <c r="E9" s="30">
        <v>9.8</v>
      </c>
      <c r="F9" s="9">
        <v>4</v>
      </c>
      <c r="G9" s="30">
        <v>3.4</v>
      </c>
      <c r="H9" s="9">
        <v>4</v>
      </c>
      <c r="I9" s="30">
        <v>6.5</v>
      </c>
      <c r="J9" s="9">
        <v>3</v>
      </c>
      <c r="K9" s="39">
        <v>0.0011412037037037037</v>
      </c>
      <c r="L9" s="9">
        <v>3</v>
      </c>
      <c r="M9" s="10">
        <v>14</v>
      </c>
      <c r="N9" s="20">
        <v>4</v>
      </c>
    </row>
    <row r="10" spans="1:14" ht="18" customHeight="1">
      <c r="A10" s="17">
        <v>5</v>
      </c>
      <c r="B10" s="27">
        <v>41</v>
      </c>
      <c r="C10" s="28" t="s">
        <v>32</v>
      </c>
      <c r="D10" s="29" t="s">
        <v>21</v>
      </c>
      <c r="E10" s="30">
        <v>10.22</v>
      </c>
      <c r="F10" s="9">
        <v>5</v>
      </c>
      <c r="G10" s="30">
        <v>2.94</v>
      </c>
      <c r="H10" s="9">
        <v>5</v>
      </c>
      <c r="I10" s="30">
        <v>5.6</v>
      </c>
      <c r="J10" s="9">
        <v>6</v>
      </c>
      <c r="K10" s="39">
        <v>0.0013425925925925925</v>
      </c>
      <c r="L10" s="9">
        <v>5</v>
      </c>
      <c r="M10" s="10">
        <v>21</v>
      </c>
      <c r="N10" s="20">
        <v>5</v>
      </c>
    </row>
    <row r="11" spans="1:14" ht="18" customHeight="1">
      <c r="A11" s="17">
        <v>6</v>
      </c>
      <c r="B11" s="27">
        <v>55</v>
      </c>
      <c r="C11" s="28" t="s">
        <v>27</v>
      </c>
      <c r="D11" s="29" t="s">
        <v>28</v>
      </c>
      <c r="E11" s="30">
        <v>10.66</v>
      </c>
      <c r="F11" s="9">
        <v>6</v>
      </c>
      <c r="G11" s="30">
        <v>2.93</v>
      </c>
      <c r="H11" s="9">
        <v>6</v>
      </c>
      <c r="I11" s="30">
        <v>5.2</v>
      </c>
      <c r="J11" s="9">
        <v>7</v>
      </c>
      <c r="K11" s="39">
        <v>0.0015624999999999999</v>
      </c>
      <c r="L11" s="9">
        <v>6</v>
      </c>
      <c r="M11" s="10">
        <v>25</v>
      </c>
      <c r="N11" s="20">
        <v>6</v>
      </c>
    </row>
    <row r="12" spans="1:14" ht="18" customHeight="1">
      <c r="A12" s="17">
        <v>7</v>
      </c>
      <c r="B12" s="27">
        <v>79</v>
      </c>
      <c r="C12" s="29" t="s">
        <v>29</v>
      </c>
      <c r="D12" s="31" t="s">
        <v>30</v>
      </c>
      <c r="E12" s="30">
        <v>11.94</v>
      </c>
      <c r="F12" s="9">
        <v>7</v>
      </c>
      <c r="G12" s="30">
        <v>2.91</v>
      </c>
      <c r="H12" s="9">
        <v>7</v>
      </c>
      <c r="I12" s="30">
        <v>6.1</v>
      </c>
      <c r="J12" s="9">
        <v>5</v>
      </c>
      <c r="K12" s="39">
        <v>0.0016319444444444445</v>
      </c>
      <c r="L12" s="9">
        <v>7</v>
      </c>
      <c r="M12" s="10">
        <v>26</v>
      </c>
      <c r="N12" s="20">
        <v>7</v>
      </c>
    </row>
    <row r="13" spans="1:14" ht="18" customHeight="1">
      <c r="A13" s="17">
        <v>8</v>
      </c>
      <c r="B13" s="27"/>
      <c r="C13" s="28"/>
      <c r="D13" s="29"/>
      <c r="E13" s="30"/>
      <c r="F13" s="9">
        <f aca="true" t="shared" si="0" ref="F13:F25">IF(E13&lt;&gt;"",+RANK(E13,E$6:E$21,1),"")</f>
      </c>
      <c r="G13" s="30"/>
      <c r="H13" s="9">
        <f aca="true" t="shared" si="1" ref="H13:H25">IF(G13&lt;&gt;"",+RANK(G13,G$6:G$21,0),"")</f>
      </c>
      <c r="I13" s="30"/>
      <c r="J13" s="9">
        <f aca="true" t="shared" si="2" ref="J13:J25">IF(I13&lt;&gt;"",+RANK(I13,I$6:I$21,0),"")</f>
      </c>
      <c r="K13" s="39"/>
      <c r="L13" s="9">
        <f aca="true" t="shared" si="3" ref="L13:L25">IF(K13&lt;&gt;"",+RANK(K13,K$6:K$21,1),"")</f>
      </c>
      <c r="M13" s="10">
        <f aca="true" t="shared" si="4" ref="M13:M20">IF(C13&lt;&gt;"",F13+H13+J13+L13,"")</f>
      </c>
      <c r="N13" s="20">
        <f aca="true" t="shared" si="5" ref="N13:N20">IF(M13&lt;&gt;"",+RANK(M13,M$6:M$507,1),"")</f>
      </c>
    </row>
    <row r="14" spans="1:14" ht="18" customHeight="1">
      <c r="A14" s="17">
        <v>9</v>
      </c>
      <c r="B14" s="27"/>
      <c r="C14" s="32"/>
      <c r="D14" s="31"/>
      <c r="E14" s="30"/>
      <c r="F14" s="9">
        <f t="shared" si="0"/>
      </c>
      <c r="G14" s="30"/>
      <c r="H14" s="9">
        <f t="shared" si="1"/>
      </c>
      <c r="I14" s="30"/>
      <c r="J14" s="9">
        <f t="shared" si="2"/>
      </c>
      <c r="K14" s="39"/>
      <c r="L14" s="9">
        <f t="shared" si="3"/>
      </c>
      <c r="M14" s="10">
        <f t="shared" si="4"/>
      </c>
      <c r="N14" s="20">
        <f t="shared" si="5"/>
      </c>
    </row>
    <row r="15" spans="1:14" ht="18" customHeight="1">
      <c r="A15" s="17">
        <v>10</v>
      </c>
      <c r="B15" s="27"/>
      <c r="C15" s="28"/>
      <c r="D15" s="29"/>
      <c r="E15" s="30"/>
      <c r="F15" s="9">
        <f t="shared" si="0"/>
      </c>
      <c r="G15" s="30"/>
      <c r="H15" s="9">
        <f t="shared" si="1"/>
      </c>
      <c r="I15" s="30"/>
      <c r="J15" s="9">
        <f t="shared" si="2"/>
      </c>
      <c r="K15" s="39"/>
      <c r="L15" s="9">
        <f t="shared" si="3"/>
      </c>
      <c r="M15" s="10">
        <f t="shared" si="4"/>
      </c>
      <c r="N15" s="20">
        <f t="shared" si="5"/>
      </c>
    </row>
    <row r="16" spans="1:14" ht="18" customHeight="1">
      <c r="A16" s="17">
        <v>11</v>
      </c>
      <c r="B16" s="27"/>
      <c r="C16" s="28"/>
      <c r="D16" s="29"/>
      <c r="E16" s="30"/>
      <c r="F16" s="9">
        <f t="shared" si="0"/>
      </c>
      <c r="G16" s="30"/>
      <c r="H16" s="9">
        <f t="shared" si="1"/>
      </c>
      <c r="I16" s="30"/>
      <c r="J16" s="9">
        <f t="shared" si="2"/>
      </c>
      <c r="K16" s="39"/>
      <c r="L16" s="9">
        <f t="shared" si="3"/>
      </c>
      <c r="M16" s="10">
        <f t="shared" si="4"/>
      </c>
      <c r="N16" s="20">
        <f t="shared" si="5"/>
      </c>
    </row>
    <row r="17" spans="1:14" ht="18" customHeight="1">
      <c r="A17" s="17">
        <v>12</v>
      </c>
      <c r="B17" s="27"/>
      <c r="C17" s="32"/>
      <c r="D17" s="31"/>
      <c r="E17" s="30"/>
      <c r="F17" s="9">
        <f t="shared" si="0"/>
      </c>
      <c r="G17" s="30"/>
      <c r="H17" s="9">
        <f t="shared" si="1"/>
      </c>
      <c r="I17" s="30"/>
      <c r="J17" s="9">
        <f t="shared" si="2"/>
      </c>
      <c r="K17" s="39"/>
      <c r="L17" s="9">
        <f t="shared" si="3"/>
      </c>
      <c r="M17" s="10">
        <f t="shared" si="4"/>
      </c>
      <c r="N17" s="20">
        <f t="shared" si="5"/>
      </c>
    </row>
    <row r="18" spans="1:14" ht="18" customHeight="1">
      <c r="A18" s="17">
        <v>13</v>
      </c>
      <c r="B18" s="27"/>
      <c r="C18" s="28"/>
      <c r="D18" s="29"/>
      <c r="E18" s="30"/>
      <c r="F18" s="9">
        <f t="shared" si="0"/>
      </c>
      <c r="G18" s="30"/>
      <c r="H18" s="9">
        <f t="shared" si="1"/>
      </c>
      <c r="I18" s="30"/>
      <c r="J18" s="9">
        <f t="shared" si="2"/>
      </c>
      <c r="K18" s="39"/>
      <c r="L18" s="9">
        <f t="shared" si="3"/>
      </c>
      <c r="M18" s="10">
        <f t="shared" si="4"/>
      </c>
      <c r="N18" s="20">
        <f t="shared" si="5"/>
      </c>
    </row>
    <row r="19" spans="1:14" ht="18" customHeight="1">
      <c r="A19" s="17">
        <v>14</v>
      </c>
      <c r="B19" s="27"/>
      <c r="C19" s="32"/>
      <c r="D19" s="31"/>
      <c r="E19" s="30"/>
      <c r="F19" s="9">
        <f t="shared" si="0"/>
      </c>
      <c r="G19" s="30"/>
      <c r="H19" s="9">
        <f t="shared" si="1"/>
      </c>
      <c r="I19" s="30"/>
      <c r="J19" s="9">
        <f t="shared" si="2"/>
      </c>
      <c r="K19" s="39"/>
      <c r="L19" s="9">
        <f t="shared" si="3"/>
      </c>
      <c r="M19" s="10">
        <f t="shared" si="4"/>
      </c>
      <c r="N19" s="20">
        <f t="shared" si="5"/>
      </c>
    </row>
    <row r="20" spans="1:14" ht="18" customHeight="1">
      <c r="A20" s="17">
        <v>15</v>
      </c>
      <c r="B20" s="27"/>
      <c r="C20" s="28"/>
      <c r="D20" s="29"/>
      <c r="E20" s="30"/>
      <c r="F20" s="9">
        <f t="shared" si="0"/>
      </c>
      <c r="G20" s="30"/>
      <c r="H20" s="9">
        <f t="shared" si="1"/>
      </c>
      <c r="I20" s="30"/>
      <c r="J20" s="9">
        <f t="shared" si="2"/>
      </c>
      <c r="K20" s="39"/>
      <c r="L20" s="9">
        <f t="shared" si="3"/>
      </c>
      <c r="M20" s="10">
        <f t="shared" si="4"/>
      </c>
      <c r="N20" s="20">
        <f t="shared" si="5"/>
      </c>
    </row>
    <row r="21" spans="1:14" ht="18" customHeight="1">
      <c r="A21" s="17">
        <v>16</v>
      </c>
      <c r="B21" s="27"/>
      <c r="C21" s="28"/>
      <c r="D21" s="29"/>
      <c r="E21" s="30"/>
      <c r="F21" s="9">
        <f t="shared" si="0"/>
      </c>
      <c r="G21" s="30"/>
      <c r="H21" s="9">
        <f t="shared" si="1"/>
      </c>
      <c r="I21" s="30"/>
      <c r="J21" s="9">
        <f t="shared" si="2"/>
      </c>
      <c r="K21" s="39"/>
      <c r="L21" s="9">
        <f t="shared" si="3"/>
      </c>
      <c r="M21" s="10">
        <f>IF(C21&lt;&gt;"",F21+H21+J21+L21,"")</f>
      </c>
      <c r="N21" s="20">
        <f>IF(M21&lt;&gt;"",+RANK(M21,M$6:M$507,1),"")</f>
      </c>
    </row>
    <row r="22" spans="1:14" ht="18" customHeight="1">
      <c r="A22" s="17">
        <v>17</v>
      </c>
      <c r="B22" s="27"/>
      <c r="C22" s="28"/>
      <c r="D22" s="29"/>
      <c r="E22" s="30"/>
      <c r="F22" s="9">
        <f t="shared" si="0"/>
      </c>
      <c r="G22" s="30"/>
      <c r="H22" s="9">
        <f t="shared" si="1"/>
      </c>
      <c r="I22" s="30"/>
      <c r="J22" s="9">
        <f t="shared" si="2"/>
      </c>
      <c r="K22" s="39"/>
      <c r="L22" s="9">
        <f t="shared" si="3"/>
      </c>
      <c r="M22" s="10">
        <f>IF(C22&lt;&gt;"",F22+H22+J22+L22,"")</f>
      </c>
      <c r="N22" s="20">
        <f>IF(M22&lt;&gt;"",+RANK(M22,M$6:M$507,1),"")</f>
      </c>
    </row>
    <row r="23" spans="1:14" ht="18" customHeight="1">
      <c r="A23" s="17">
        <v>18</v>
      </c>
      <c r="B23" s="27"/>
      <c r="C23" s="28"/>
      <c r="D23" s="29"/>
      <c r="E23" s="30"/>
      <c r="F23" s="9">
        <f t="shared" si="0"/>
      </c>
      <c r="G23" s="30"/>
      <c r="H23" s="9">
        <f t="shared" si="1"/>
      </c>
      <c r="I23" s="30"/>
      <c r="J23" s="9">
        <f t="shared" si="2"/>
      </c>
      <c r="K23" s="39"/>
      <c r="L23" s="9">
        <f t="shared" si="3"/>
      </c>
      <c r="M23" s="10">
        <f>IF(C23&lt;&gt;"",F23+H23+J23+L23,"")</f>
      </c>
      <c r="N23" s="20">
        <f>IF(M23&lt;&gt;"",+RANK(M23,M$6:M$507,1),"")</f>
      </c>
    </row>
    <row r="24" spans="1:14" ht="18" customHeight="1">
      <c r="A24" s="17">
        <v>19</v>
      </c>
      <c r="B24" s="27"/>
      <c r="C24" s="28"/>
      <c r="D24" s="29"/>
      <c r="E24" s="30"/>
      <c r="F24" s="9">
        <f t="shared" si="0"/>
      </c>
      <c r="G24" s="30"/>
      <c r="H24" s="9">
        <f t="shared" si="1"/>
      </c>
      <c r="I24" s="30"/>
      <c r="J24" s="9">
        <f t="shared" si="2"/>
      </c>
      <c r="K24" s="39"/>
      <c r="L24" s="9">
        <f t="shared" si="3"/>
      </c>
      <c r="M24" s="10">
        <f>IF(C24&lt;&gt;"",F24+H24+J24+L24,"")</f>
      </c>
      <c r="N24" s="20">
        <f>IF(M24&lt;&gt;"",+RANK(M24,M$6:M$507,1),"")</f>
      </c>
    </row>
    <row r="25" spans="1:14" ht="18" customHeight="1" thickBot="1">
      <c r="A25" s="18">
        <v>20</v>
      </c>
      <c r="B25" s="33"/>
      <c r="C25" s="34"/>
      <c r="D25" s="35"/>
      <c r="E25" s="36"/>
      <c r="F25" s="11">
        <f t="shared" si="0"/>
      </c>
      <c r="G25" s="36"/>
      <c r="H25" s="11">
        <f t="shared" si="1"/>
      </c>
      <c r="I25" s="36"/>
      <c r="J25" s="11">
        <f t="shared" si="2"/>
      </c>
      <c r="K25" s="40"/>
      <c r="L25" s="11">
        <f t="shared" si="3"/>
      </c>
      <c r="M25" s="12">
        <f>IF(C25&lt;&gt;"",F25+H25+J25+L25,"")</f>
      </c>
      <c r="N25" s="21">
        <f>IF(M25&lt;&gt;"",+RANK(M25,M$6:M$507,1),"")</f>
      </c>
    </row>
  </sheetData>
  <sheetProtection/>
  <mergeCells count="15">
    <mergeCell ref="D3:D4"/>
    <mergeCell ref="E3:E4"/>
    <mergeCell ref="F3:F4"/>
    <mergeCell ref="I3:I4"/>
    <mergeCell ref="J3:J4"/>
    <mergeCell ref="A3:A4"/>
    <mergeCell ref="C3:C4"/>
    <mergeCell ref="B3:B4"/>
    <mergeCell ref="M1:N1"/>
    <mergeCell ref="G3:G4"/>
    <mergeCell ref="H3:H4"/>
    <mergeCell ref="K3:K4"/>
    <mergeCell ref="L3:L4"/>
    <mergeCell ref="M3:M4"/>
    <mergeCell ref="N3:N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  <ignoredErrors>
    <ignoredError sqref="M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3" ht="12.75">
      <c r="A1" s="1">
        <v>6.9</v>
      </c>
      <c r="B1" s="2">
        <v>833</v>
      </c>
      <c r="C1" s="3"/>
    </row>
    <row r="2" spans="1:3" s="6" customFormat="1" ht="12.75">
      <c r="A2" s="4">
        <v>7</v>
      </c>
      <c r="B2" s="2">
        <v>799</v>
      </c>
      <c r="C2" s="5"/>
    </row>
    <row r="3" spans="1:3" ht="12.75">
      <c r="A3" s="1">
        <v>7.1</v>
      </c>
      <c r="B3" s="2">
        <v>765</v>
      </c>
      <c r="C3" s="3"/>
    </row>
    <row r="4" spans="1:3" ht="12.75">
      <c r="A4" s="1">
        <v>7.2</v>
      </c>
      <c r="B4" s="2">
        <v>732</v>
      </c>
      <c r="C4" s="3"/>
    </row>
    <row r="5" spans="1:3" ht="12.75">
      <c r="A5" s="1">
        <v>7.3</v>
      </c>
      <c r="B5" s="2">
        <v>700</v>
      </c>
      <c r="C5" s="3"/>
    </row>
    <row r="6" spans="1:3" ht="12.75">
      <c r="A6" s="1">
        <v>7.4</v>
      </c>
      <c r="B6" s="2">
        <v>668</v>
      </c>
      <c r="C6" s="3"/>
    </row>
    <row r="7" spans="1:3" ht="12.75">
      <c r="A7" s="1">
        <v>7.5</v>
      </c>
      <c r="B7" s="2">
        <v>637</v>
      </c>
      <c r="C7" s="3"/>
    </row>
    <row r="8" spans="1:3" ht="12.75">
      <c r="A8" s="1">
        <v>7.6</v>
      </c>
      <c r="B8" s="2">
        <v>607</v>
      </c>
      <c r="C8" s="3"/>
    </row>
    <row r="9" spans="1:3" ht="12.75">
      <c r="A9" s="1">
        <v>7.7</v>
      </c>
      <c r="B9" s="2">
        <v>577</v>
      </c>
      <c r="C9" s="3"/>
    </row>
    <row r="10" spans="1:3" ht="12.75">
      <c r="A10" s="1">
        <v>7.8</v>
      </c>
      <c r="B10" s="2">
        <v>548</v>
      </c>
      <c r="C10" s="3"/>
    </row>
    <row r="11" spans="1:3" ht="12.75">
      <c r="A11" s="1">
        <v>7.9</v>
      </c>
      <c r="B11" s="2">
        <v>520</v>
      </c>
      <c r="C11" s="3"/>
    </row>
    <row r="12" spans="1:3" s="6" customFormat="1" ht="12.75">
      <c r="A12" s="4">
        <v>8</v>
      </c>
      <c r="B12" s="2">
        <v>492</v>
      </c>
      <c r="C12" s="5"/>
    </row>
    <row r="13" spans="1:3" ht="12.75">
      <c r="A13" s="1">
        <v>8.1</v>
      </c>
      <c r="B13" s="2">
        <v>465</v>
      </c>
      <c r="C13" s="3"/>
    </row>
    <row r="14" spans="1:3" ht="12.75">
      <c r="A14" s="1">
        <v>8.2</v>
      </c>
      <c r="B14" s="2">
        <v>439</v>
      </c>
      <c r="C14" s="3"/>
    </row>
    <row r="15" spans="1:3" ht="12.75">
      <c r="A15" s="1">
        <v>8.3</v>
      </c>
      <c r="B15" s="2">
        <v>413</v>
      </c>
      <c r="C15" s="3"/>
    </row>
    <row r="16" spans="1:3" ht="12.75">
      <c r="A16" s="1">
        <v>8.4</v>
      </c>
      <c r="B16" s="2">
        <v>388</v>
      </c>
      <c r="C16" s="3"/>
    </row>
    <row r="17" spans="1:3" ht="12.75">
      <c r="A17" s="1">
        <v>8.5</v>
      </c>
      <c r="B17" s="2">
        <v>364</v>
      </c>
      <c r="C17" s="3"/>
    </row>
    <row r="18" spans="1:3" ht="12.75">
      <c r="A18" s="1">
        <v>8.6</v>
      </c>
      <c r="B18" s="2">
        <v>340</v>
      </c>
      <c r="C18" s="3"/>
    </row>
    <row r="19" spans="1:3" ht="12.75">
      <c r="A19" s="1">
        <v>8.7</v>
      </c>
      <c r="B19" s="2">
        <v>318</v>
      </c>
      <c r="C19" s="3"/>
    </row>
    <row r="20" spans="1:3" ht="12.75">
      <c r="A20" s="1">
        <v>8.8</v>
      </c>
      <c r="B20" s="2">
        <v>295</v>
      </c>
      <c r="C20" s="3"/>
    </row>
    <row r="21" spans="1:3" ht="12.75">
      <c r="A21" s="1">
        <v>8.9</v>
      </c>
      <c r="B21" s="2">
        <v>274</v>
      </c>
      <c r="C21" s="3"/>
    </row>
    <row r="22" spans="1:3" s="6" customFormat="1" ht="12.75">
      <c r="A22" s="4">
        <v>9</v>
      </c>
      <c r="B22" s="2">
        <v>253</v>
      </c>
      <c r="C22" s="5"/>
    </row>
    <row r="23" spans="1:3" ht="12.75">
      <c r="A23" s="1">
        <v>9.1</v>
      </c>
      <c r="B23" s="2">
        <v>233</v>
      </c>
      <c r="C23" s="3"/>
    </row>
    <row r="24" spans="1:3" ht="12.75">
      <c r="A24" s="1">
        <v>9.2</v>
      </c>
      <c r="B24" s="2">
        <v>214</v>
      </c>
      <c r="C24" s="3"/>
    </row>
    <row r="25" spans="1:3" ht="12.75">
      <c r="A25" s="1">
        <v>9.3</v>
      </c>
      <c r="B25" s="2">
        <v>196</v>
      </c>
      <c r="C25" s="3"/>
    </row>
    <row r="26" spans="1:3" ht="12.75">
      <c r="A26" s="1">
        <v>9.4</v>
      </c>
      <c r="B26" s="2">
        <v>178</v>
      </c>
      <c r="C26" s="3"/>
    </row>
    <row r="27" spans="1:3" ht="12.75">
      <c r="A27" s="1">
        <v>9.5</v>
      </c>
      <c r="B27" s="2">
        <v>161</v>
      </c>
      <c r="C27" s="3"/>
    </row>
    <row r="28" spans="1:3" ht="12.75">
      <c r="A28" s="1">
        <v>9.6</v>
      </c>
      <c r="B28" s="2">
        <v>145</v>
      </c>
      <c r="C28" s="3"/>
    </row>
    <row r="29" spans="1:3" ht="12.75">
      <c r="A29" s="1">
        <v>9.7</v>
      </c>
      <c r="B29" s="2">
        <v>129</v>
      </c>
      <c r="C29" s="3"/>
    </row>
    <row r="30" spans="1:3" ht="12.75">
      <c r="A30" s="1">
        <v>9.8</v>
      </c>
      <c r="B30" s="2">
        <v>115</v>
      </c>
      <c r="C30" s="3"/>
    </row>
    <row r="31" spans="1:3" ht="12.75">
      <c r="A31" s="1">
        <v>9.9</v>
      </c>
      <c r="B31" s="2">
        <v>101</v>
      </c>
      <c r="C31" s="3"/>
    </row>
    <row r="32" spans="1:3" s="6" customFormat="1" ht="12.75">
      <c r="A32" s="4">
        <v>10</v>
      </c>
      <c r="B32" s="2">
        <v>88</v>
      </c>
      <c r="C32" s="5"/>
    </row>
    <row r="33" spans="1:3" ht="12.75">
      <c r="A33" s="1">
        <v>10.1</v>
      </c>
      <c r="B33" s="2">
        <v>75</v>
      </c>
      <c r="C33" s="3"/>
    </row>
    <row r="34" spans="1:3" ht="12.75">
      <c r="A34" s="1">
        <v>10.2</v>
      </c>
      <c r="B34" s="2">
        <v>64</v>
      </c>
      <c r="C34" s="3"/>
    </row>
    <row r="35" spans="1:3" ht="12.75">
      <c r="A35" s="1">
        <v>10.3</v>
      </c>
      <c r="B35" s="2">
        <v>53</v>
      </c>
      <c r="C35" s="3"/>
    </row>
    <row r="36" spans="1:3" ht="12.75">
      <c r="A36" s="1">
        <v>10.4</v>
      </c>
      <c r="B36" s="2">
        <v>44</v>
      </c>
      <c r="C36" s="3"/>
    </row>
    <row r="37" spans="1:3" ht="12.75">
      <c r="A37" s="1">
        <v>10.5</v>
      </c>
      <c r="B37" s="2">
        <v>35</v>
      </c>
      <c r="C37" s="3"/>
    </row>
    <row r="38" spans="1:3" ht="12.75">
      <c r="A38" s="1">
        <v>10.6</v>
      </c>
      <c r="B38" s="2">
        <v>27</v>
      </c>
      <c r="C38" s="3"/>
    </row>
    <row r="39" spans="1:3" ht="12.75">
      <c r="A39" s="1">
        <v>10.7</v>
      </c>
      <c r="B39" s="2">
        <v>20</v>
      </c>
      <c r="C39" s="3"/>
    </row>
    <row r="40" spans="1:3" ht="12.75">
      <c r="A40" s="1">
        <v>10.8</v>
      </c>
      <c r="B40" s="2">
        <v>14</v>
      </c>
      <c r="C40" s="3"/>
    </row>
    <row r="41" spans="1:3" ht="12.75">
      <c r="A41" s="1">
        <v>10.9</v>
      </c>
      <c r="B41" s="2">
        <v>9</v>
      </c>
      <c r="C41" s="3"/>
    </row>
    <row r="42" spans="1:3" s="6" customFormat="1" ht="12.75">
      <c r="A42" s="4">
        <v>11</v>
      </c>
      <c r="B42" s="2">
        <v>5</v>
      </c>
      <c r="C42" s="5"/>
    </row>
    <row r="43" spans="1:3" ht="12.75">
      <c r="A43" s="1">
        <v>11.1</v>
      </c>
      <c r="B43" s="2">
        <v>2</v>
      </c>
      <c r="C43" s="3"/>
    </row>
    <row r="44" spans="1:3" ht="12.75">
      <c r="A44" s="1">
        <v>11.2</v>
      </c>
      <c r="B44" s="2">
        <v>0</v>
      </c>
      <c r="C44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2" s="6" customFormat="1" ht="12.75">
      <c r="A1" s="4">
        <v>7</v>
      </c>
      <c r="B1" s="6">
        <v>1096</v>
      </c>
    </row>
    <row r="2" spans="1:2" ht="12.75">
      <c r="A2" s="1">
        <v>7.1</v>
      </c>
      <c r="B2">
        <v>1062</v>
      </c>
    </row>
    <row r="3" spans="1:2" ht="12.75">
      <c r="A3" s="1">
        <v>7.2</v>
      </c>
      <c r="B3">
        <v>1028</v>
      </c>
    </row>
    <row r="4" spans="1:2" ht="12.75">
      <c r="A4" s="1">
        <v>7.3</v>
      </c>
      <c r="B4">
        <v>995</v>
      </c>
    </row>
    <row r="5" spans="1:2" ht="12.75">
      <c r="A5" s="1">
        <v>7.4</v>
      </c>
      <c r="B5">
        <v>962</v>
      </c>
    </row>
    <row r="6" spans="1:2" ht="12.75">
      <c r="A6" s="1">
        <v>7.5</v>
      </c>
      <c r="B6">
        <v>930</v>
      </c>
    </row>
    <row r="7" spans="1:2" ht="12.75">
      <c r="A7" s="1">
        <v>7.6</v>
      </c>
      <c r="B7">
        <v>898</v>
      </c>
    </row>
    <row r="8" spans="1:2" ht="12.75">
      <c r="A8" s="1">
        <v>7.7</v>
      </c>
      <c r="B8">
        <v>867</v>
      </c>
    </row>
    <row r="9" spans="1:2" ht="12.75">
      <c r="A9" s="1">
        <v>7.8</v>
      </c>
      <c r="B9">
        <v>836</v>
      </c>
    </row>
    <row r="10" spans="1:2" ht="12.75">
      <c r="A10" s="1">
        <v>7.9</v>
      </c>
      <c r="B10">
        <v>806</v>
      </c>
    </row>
    <row r="11" spans="1:2" s="6" customFormat="1" ht="12.75">
      <c r="A11" s="4">
        <v>8</v>
      </c>
      <c r="B11" s="6">
        <v>776</v>
      </c>
    </row>
    <row r="12" spans="1:2" ht="12.75">
      <c r="A12" s="1">
        <v>8.1</v>
      </c>
      <c r="B12">
        <v>747</v>
      </c>
    </row>
    <row r="13" spans="1:2" ht="12.75">
      <c r="A13" s="1">
        <v>8.2</v>
      </c>
      <c r="B13">
        <v>718</v>
      </c>
    </row>
    <row r="14" spans="1:2" ht="12.75">
      <c r="A14" s="1">
        <v>8.3</v>
      </c>
      <c r="B14">
        <v>690</v>
      </c>
    </row>
    <row r="15" spans="1:2" ht="12.75">
      <c r="A15" s="1">
        <v>8.4</v>
      </c>
      <c r="B15">
        <v>662</v>
      </c>
    </row>
    <row r="16" spans="1:2" ht="12.75">
      <c r="A16" s="1">
        <v>8.5</v>
      </c>
      <c r="B16">
        <v>635</v>
      </c>
    </row>
    <row r="17" spans="1:2" ht="12.75">
      <c r="A17" s="1">
        <v>8.6</v>
      </c>
      <c r="B17">
        <v>608</v>
      </c>
    </row>
    <row r="18" spans="1:2" ht="12.75">
      <c r="A18" s="1">
        <v>8.7</v>
      </c>
      <c r="B18">
        <v>582</v>
      </c>
    </row>
    <row r="19" spans="1:2" ht="12.75">
      <c r="A19" s="1">
        <v>8.8</v>
      </c>
      <c r="B19">
        <v>556</v>
      </c>
    </row>
    <row r="20" spans="1:2" ht="12.75">
      <c r="A20" s="1">
        <v>8.9</v>
      </c>
      <c r="B20">
        <v>531</v>
      </c>
    </row>
    <row r="21" spans="1:2" s="6" customFormat="1" ht="12.75">
      <c r="A21" s="4">
        <v>9</v>
      </c>
      <c r="B21" s="6">
        <v>506</v>
      </c>
    </row>
    <row r="22" spans="1:2" ht="12.75">
      <c r="A22" s="1">
        <v>9.1</v>
      </c>
      <c r="B22">
        <v>482</v>
      </c>
    </row>
    <row r="23" spans="1:2" ht="12.75">
      <c r="A23" s="1">
        <v>9.2</v>
      </c>
      <c r="B23">
        <v>458</v>
      </c>
    </row>
    <row r="24" spans="1:2" ht="12.75">
      <c r="A24" s="1">
        <v>9.3</v>
      </c>
      <c r="B24">
        <v>435</v>
      </c>
    </row>
    <row r="25" spans="1:2" ht="12.75">
      <c r="A25" s="1">
        <v>9.4</v>
      </c>
      <c r="B25">
        <v>413</v>
      </c>
    </row>
    <row r="26" spans="1:2" ht="12.75">
      <c r="A26" s="1">
        <v>9.5</v>
      </c>
      <c r="B26">
        <v>391</v>
      </c>
    </row>
    <row r="27" spans="1:2" ht="12.75">
      <c r="A27" s="1">
        <v>9.6</v>
      </c>
      <c r="B27">
        <v>369</v>
      </c>
    </row>
    <row r="28" spans="1:2" ht="12.75">
      <c r="A28" s="1">
        <v>9.7</v>
      </c>
      <c r="B28">
        <v>348</v>
      </c>
    </row>
    <row r="29" spans="1:2" ht="12.75">
      <c r="A29" s="1">
        <v>9.8</v>
      </c>
      <c r="B29">
        <v>328</v>
      </c>
    </row>
    <row r="30" spans="1:2" ht="12.75">
      <c r="A30" s="1">
        <v>9.9</v>
      </c>
      <c r="B30">
        <v>308</v>
      </c>
    </row>
    <row r="31" spans="1:2" s="6" customFormat="1" ht="12.75">
      <c r="A31" s="4">
        <v>10</v>
      </c>
      <c r="B31" s="6">
        <v>289</v>
      </c>
    </row>
    <row r="32" spans="1:2" ht="12.75">
      <c r="A32" s="1">
        <v>10.1</v>
      </c>
      <c r="B32">
        <v>270</v>
      </c>
    </row>
    <row r="33" spans="1:2" ht="12.75">
      <c r="A33" s="1">
        <v>10.2</v>
      </c>
      <c r="B33">
        <v>252</v>
      </c>
    </row>
    <row r="34" spans="1:2" ht="12.75">
      <c r="A34" s="1">
        <v>10.3</v>
      </c>
      <c r="B34">
        <v>235</v>
      </c>
    </row>
    <row r="35" spans="1:2" ht="12.75">
      <c r="A35" s="1">
        <v>10.4</v>
      </c>
      <c r="B35">
        <v>218</v>
      </c>
    </row>
    <row r="36" spans="1:2" ht="12.75">
      <c r="A36" s="1">
        <v>10.5</v>
      </c>
      <c r="B36">
        <v>201</v>
      </c>
    </row>
    <row r="37" spans="1:2" ht="12.75">
      <c r="A37" s="1">
        <v>10.6</v>
      </c>
      <c r="B37">
        <v>185</v>
      </c>
    </row>
    <row r="38" spans="1:2" ht="12.75">
      <c r="A38" s="1">
        <v>10.7</v>
      </c>
      <c r="B38">
        <v>170</v>
      </c>
    </row>
    <row r="39" spans="1:2" ht="12.75">
      <c r="A39" s="1">
        <v>10.8</v>
      </c>
      <c r="B39">
        <v>155</v>
      </c>
    </row>
    <row r="40" spans="1:2" ht="12.75">
      <c r="A40" s="1">
        <v>10.9</v>
      </c>
      <c r="B40">
        <v>141</v>
      </c>
    </row>
    <row r="41" spans="1:2" s="6" customFormat="1" ht="12.75">
      <c r="A41" s="4">
        <v>11</v>
      </c>
      <c r="B41" s="6">
        <v>128</v>
      </c>
    </row>
    <row r="42" spans="1:2" ht="12.75">
      <c r="A42" s="1">
        <v>11.1</v>
      </c>
      <c r="B42">
        <v>115</v>
      </c>
    </row>
    <row r="43" spans="1:2" ht="12.75">
      <c r="A43" s="1">
        <v>11.2</v>
      </c>
      <c r="B43">
        <v>103</v>
      </c>
    </row>
    <row r="44" spans="1:2" ht="12.75">
      <c r="A44" s="1">
        <v>11.3</v>
      </c>
      <c r="B44">
        <v>91</v>
      </c>
    </row>
    <row r="45" spans="1:2" ht="12.75">
      <c r="A45" s="1">
        <v>11.4</v>
      </c>
      <c r="B45">
        <v>80</v>
      </c>
    </row>
    <row r="46" spans="1:2" ht="12.75">
      <c r="A46" s="1">
        <v>11.5</v>
      </c>
      <c r="B46">
        <v>70</v>
      </c>
    </row>
    <row r="47" spans="1:2" ht="12.75">
      <c r="A47" s="1">
        <v>11.6</v>
      </c>
      <c r="B47">
        <v>60</v>
      </c>
    </row>
    <row r="48" spans="1:2" ht="12.75">
      <c r="A48" s="1">
        <v>11.7</v>
      </c>
      <c r="B48">
        <v>51</v>
      </c>
    </row>
    <row r="49" spans="1:2" ht="12.75">
      <c r="A49" s="1">
        <v>11.8</v>
      </c>
      <c r="B49">
        <v>42</v>
      </c>
    </row>
    <row r="50" spans="1:2" ht="12.75">
      <c r="A50" s="1">
        <v>11.9</v>
      </c>
      <c r="B50">
        <v>35</v>
      </c>
    </row>
    <row r="51" spans="1:2" s="6" customFormat="1" ht="12.75">
      <c r="A51" s="4">
        <v>12</v>
      </c>
      <c r="B51" s="6">
        <v>28</v>
      </c>
    </row>
    <row r="52" spans="1:2" ht="12.75">
      <c r="A52" s="1">
        <v>12.1</v>
      </c>
      <c r="B52">
        <v>21</v>
      </c>
    </row>
    <row r="53" spans="1:2" ht="12.75">
      <c r="A53" s="1">
        <v>12.2</v>
      </c>
      <c r="B53">
        <v>16</v>
      </c>
    </row>
    <row r="54" spans="1:2" ht="12.75">
      <c r="A54" s="1">
        <v>12.3</v>
      </c>
      <c r="B54">
        <v>11</v>
      </c>
    </row>
    <row r="55" spans="1:2" ht="12.75">
      <c r="A55" s="1">
        <v>12.4</v>
      </c>
      <c r="B55">
        <v>7</v>
      </c>
    </row>
    <row r="56" spans="1:2" ht="12.75">
      <c r="A56" s="1">
        <v>12.5</v>
      </c>
      <c r="B56">
        <v>4</v>
      </c>
    </row>
    <row r="57" spans="1:2" ht="12.75">
      <c r="A57" s="1">
        <v>12.6</v>
      </c>
      <c r="B57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5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12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77</v>
      </c>
      <c r="C6" s="41" t="s">
        <v>50</v>
      </c>
      <c r="D6" s="42" t="s">
        <v>21</v>
      </c>
      <c r="E6" s="26">
        <v>9.17</v>
      </c>
      <c r="F6" s="15">
        <v>2</v>
      </c>
      <c r="G6" s="26">
        <v>3.69</v>
      </c>
      <c r="H6" s="15">
        <v>2</v>
      </c>
      <c r="I6" s="26">
        <v>6.2</v>
      </c>
      <c r="J6" s="15">
        <v>5</v>
      </c>
      <c r="K6" s="38">
        <v>0.0010821759259259259</v>
      </c>
      <c r="L6" s="15">
        <v>1</v>
      </c>
      <c r="M6" s="16">
        <v>10</v>
      </c>
      <c r="N6" s="19">
        <v>1</v>
      </c>
    </row>
    <row r="7" spans="1:14" ht="18" customHeight="1">
      <c r="A7" s="17">
        <v>2</v>
      </c>
      <c r="B7" s="27">
        <v>81</v>
      </c>
      <c r="C7" s="32" t="s">
        <v>54</v>
      </c>
      <c r="D7" s="31" t="s">
        <v>21</v>
      </c>
      <c r="E7" s="30">
        <v>9.64</v>
      </c>
      <c r="F7" s="9">
        <v>3</v>
      </c>
      <c r="G7" s="30">
        <v>3.61</v>
      </c>
      <c r="H7" s="9">
        <v>4</v>
      </c>
      <c r="I7" s="30">
        <v>9.1</v>
      </c>
      <c r="J7" s="9">
        <v>1</v>
      </c>
      <c r="K7" s="39">
        <v>0.0011608796296296295</v>
      </c>
      <c r="L7" s="9">
        <v>5</v>
      </c>
      <c r="M7" s="10">
        <v>13</v>
      </c>
      <c r="N7" s="20">
        <v>2</v>
      </c>
    </row>
    <row r="8" spans="1:14" ht="18" customHeight="1">
      <c r="A8" s="17">
        <v>3</v>
      </c>
      <c r="B8" s="27">
        <v>58</v>
      </c>
      <c r="C8" s="32" t="s">
        <v>44</v>
      </c>
      <c r="D8" s="31" t="s">
        <v>30</v>
      </c>
      <c r="E8" s="30">
        <v>9.12</v>
      </c>
      <c r="F8" s="9">
        <v>1</v>
      </c>
      <c r="G8" s="30">
        <v>3.66</v>
      </c>
      <c r="H8" s="9">
        <v>3</v>
      </c>
      <c r="I8" s="30">
        <v>5.8</v>
      </c>
      <c r="J8" s="9">
        <v>8</v>
      </c>
      <c r="K8" s="39">
        <v>0.001105324074074074</v>
      </c>
      <c r="L8" s="9">
        <v>2</v>
      </c>
      <c r="M8" s="10">
        <v>14</v>
      </c>
      <c r="N8" s="20">
        <v>3</v>
      </c>
    </row>
    <row r="9" spans="1:14" ht="18" customHeight="1">
      <c r="A9" s="17">
        <v>4</v>
      </c>
      <c r="B9" s="27">
        <v>37</v>
      </c>
      <c r="C9" s="28" t="s">
        <v>49</v>
      </c>
      <c r="D9" s="29" t="s">
        <v>21</v>
      </c>
      <c r="E9" s="30">
        <v>9.79</v>
      </c>
      <c r="F9" s="9">
        <v>4</v>
      </c>
      <c r="G9" s="30">
        <v>3.78</v>
      </c>
      <c r="H9" s="9">
        <v>1</v>
      </c>
      <c r="I9" s="30">
        <v>7.1</v>
      </c>
      <c r="J9" s="9">
        <v>4</v>
      </c>
      <c r="K9" s="39">
        <v>0.0012384259259259258</v>
      </c>
      <c r="L9" s="9">
        <v>7</v>
      </c>
      <c r="M9" s="10">
        <v>16</v>
      </c>
      <c r="N9" s="20">
        <v>4</v>
      </c>
    </row>
    <row r="10" spans="1:14" ht="18" customHeight="1">
      <c r="A10" s="17">
        <v>5</v>
      </c>
      <c r="B10" s="27">
        <v>96</v>
      </c>
      <c r="C10" s="28" t="s">
        <v>51</v>
      </c>
      <c r="D10" s="29" t="s">
        <v>30</v>
      </c>
      <c r="E10" s="30">
        <v>9.87</v>
      </c>
      <c r="F10" s="9">
        <v>6</v>
      </c>
      <c r="G10" s="30">
        <v>3.23</v>
      </c>
      <c r="H10" s="9">
        <v>7</v>
      </c>
      <c r="I10" s="30">
        <v>7.3</v>
      </c>
      <c r="J10" s="9">
        <v>3</v>
      </c>
      <c r="K10" s="39">
        <v>0.001150462962962963</v>
      </c>
      <c r="L10" s="9">
        <v>3</v>
      </c>
      <c r="M10" s="10">
        <v>19</v>
      </c>
      <c r="N10" s="20">
        <v>5</v>
      </c>
    </row>
    <row r="11" spans="1:14" ht="18" customHeight="1">
      <c r="A11" s="17">
        <v>6</v>
      </c>
      <c r="B11" s="27">
        <v>21</v>
      </c>
      <c r="C11" s="28" t="s">
        <v>45</v>
      </c>
      <c r="D11" s="29" t="s">
        <v>46</v>
      </c>
      <c r="E11" s="30">
        <v>10.23</v>
      </c>
      <c r="F11" s="9">
        <v>8</v>
      </c>
      <c r="G11" s="30">
        <v>3.34</v>
      </c>
      <c r="H11" s="9">
        <v>6</v>
      </c>
      <c r="I11" s="30">
        <v>9</v>
      </c>
      <c r="J11" s="9">
        <v>2</v>
      </c>
      <c r="K11" s="39">
        <v>0.0011967592592592592</v>
      </c>
      <c r="L11" s="9">
        <v>6</v>
      </c>
      <c r="M11" s="10">
        <v>22</v>
      </c>
      <c r="N11" s="20">
        <v>6</v>
      </c>
    </row>
    <row r="12" spans="1:14" ht="18" customHeight="1">
      <c r="A12" s="17">
        <v>7</v>
      </c>
      <c r="B12" s="27">
        <v>29</v>
      </c>
      <c r="C12" s="28" t="s">
        <v>39</v>
      </c>
      <c r="D12" s="29" t="s">
        <v>30</v>
      </c>
      <c r="E12" s="30">
        <v>9.85</v>
      </c>
      <c r="F12" s="9">
        <v>5</v>
      </c>
      <c r="G12" s="30">
        <v>3.38</v>
      </c>
      <c r="H12" s="9">
        <v>5</v>
      </c>
      <c r="I12" s="30">
        <v>6</v>
      </c>
      <c r="J12" s="9">
        <v>6</v>
      </c>
      <c r="K12" s="39">
        <v>0.0012962962962962963</v>
      </c>
      <c r="L12" s="9">
        <v>12</v>
      </c>
      <c r="M12" s="10">
        <v>28</v>
      </c>
      <c r="N12" s="20">
        <v>7</v>
      </c>
    </row>
    <row r="13" spans="1:14" ht="18" customHeight="1">
      <c r="A13" s="17">
        <v>8</v>
      </c>
      <c r="B13" s="27">
        <v>85</v>
      </c>
      <c r="C13" s="32" t="s">
        <v>48</v>
      </c>
      <c r="D13" s="31" t="s">
        <v>21</v>
      </c>
      <c r="E13" s="30">
        <v>10.35</v>
      </c>
      <c r="F13" s="9">
        <v>9</v>
      </c>
      <c r="G13" s="30">
        <v>2.9</v>
      </c>
      <c r="H13" s="9">
        <v>12</v>
      </c>
      <c r="I13" s="30">
        <v>5.4</v>
      </c>
      <c r="J13" s="9">
        <v>9</v>
      </c>
      <c r="K13" s="39">
        <v>0.0011550925925925925</v>
      </c>
      <c r="L13" s="9">
        <v>4</v>
      </c>
      <c r="M13" s="10">
        <v>34</v>
      </c>
      <c r="N13" s="20">
        <v>8</v>
      </c>
    </row>
    <row r="14" spans="1:14" ht="18" customHeight="1">
      <c r="A14" s="17">
        <v>9</v>
      </c>
      <c r="B14" s="27">
        <v>11</v>
      </c>
      <c r="C14" s="28" t="s">
        <v>47</v>
      </c>
      <c r="D14" s="29" t="s">
        <v>46</v>
      </c>
      <c r="E14" s="30">
        <v>10.04</v>
      </c>
      <c r="F14" s="9">
        <v>7</v>
      </c>
      <c r="G14" s="30">
        <v>3.05</v>
      </c>
      <c r="H14" s="9">
        <v>8</v>
      </c>
      <c r="I14" s="30">
        <v>5</v>
      </c>
      <c r="J14" s="9">
        <v>11</v>
      </c>
      <c r="K14" s="39">
        <v>0.0013101851851851853</v>
      </c>
      <c r="L14" s="9">
        <v>13</v>
      </c>
      <c r="M14" s="10">
        <v>39</v>
      </c>
      <c r="N14" s="20">
        <v>9</v>
      </c>
    </row>
    <row r="15" spans="1:14" ht="18" customHeight="1">
      <c r="A15" s="17">
        <v>10</v>
      </c>
      <c r="B15" s="27">
        <v>70</v>
      </c>
      <c r="C15" s="32" t="s">
        <v>41</v>
      </c>
      <c r="D15" s="31" t="s">
        <v>21</v>
      </c>
      <c r="E15" s="30">
        <v>10.45</v>
      </c>
      <c r="F15" s="9">
        <v>10</v>
      </c>
      <c r="G15" s="30">
        <v>2.95</v>
      </c>
      <c r="H15" s="9">
        <v>11</v>
      </c>
      <c r="I15" s="30">
        <v>5.9</v>
      </c>
      <c r="J15" s="9">
        <v>7</v>
      </c>
      <c r="K15" s="39">
        <v>0.001423611111111111</v>
      </c>
      <c r="L15" s="9">
        <v>18</v>
      </c>
      <c r="M15" s="10">
        <v>46</v>
      </c>
      <c r="N15" s="20">
        <v>10</v>
      </c>
    </row>
    <row r="16" spans="1:14" ht="18" customHeight="1">
      <c r="A16" s="17">
        <v>11</v>
      </c>
      <c r="B16" s="27">
        <v>53</v>
      </c>
      <c r="C16" s="29" t="s">
        <v>37</v>
      </c>
      <c r="D16" s="31" t="s">
        <v>28</v>
      </c>
      <c r="E16" s="30">
        <v>10.64</v>
      </c>
      <c r="F16" s="9">
        <v>11</v>
      </c>
      <c r="G16" s="30">
        <v>2.89</v>
      </c>
      <c r="H16" s="9">
        <v>13</v>
      </c>
      <c r="I16" s="30">
        <v>4.5</v>
      </c>
      <c r="J16" s="9">
        <v>14</v>
      </c>
      <c r="K16" s="39">
        <v>0.0012511574074074074</v>
      </c>
      <c r="L16" s="9">
        <v>8</v>
      </c>
      <c r="M16" s="10">
        <v>46</v>
      </c>
      <c r="N16" s="20">
        <v>11</v>
      </c>
    </row>
    <row r="17" spans="1:14" ht="18" customHeight="1">
      <c r="A17" s="17">
        <v>12</v>
      </c>
      <c r="B17" s="27">
        <v>92</v>
      </c>
      <c r="C17" s="28" t="s">
        <v>53</v>
      </c>
      <c r="D17" s="29" t="s">
        <v>21</v>
      </c>
      <c r="E17" s="30">
        <v>12.64</v>
      </c>
      <c r="F17" s="9">
        <v>17</v>
      </c>
      <c r="G17" s="30">
        <v>2.98</v>
      </c>
      <c r="H17" s="9">
        <v>10</v>
      </c>
      <c r="I17" s="30">
        <v>5.4</v>
      </c>
      <c r="J17" s="9">
        <v>9</v>
      </c>
      <c r="K17" s="39">
        <v>0.001269675925925926</v>
      </c>
      <c r="L17" s="9">
        <v>10</v>
      </c>
      <c r="M17" s="10">
        <v>46</v>
      </c>
      <c r="N17" s="20">
        <v>12</v>
      </c>
    </row>
    <row r="18" spans="1:14" ht="18" customHeight="1">
      <c r="A18" s="17">
        <v>13</v>
      </c>
      <c r="B18" s="27">
        <v>54</v>
      </c>
      <c r="C18" s="29" t="s">
        <v>38</v>
      </c>
      <c r="D18" s="31" t="s">
        <v>28</v>
      </c>
      <c r="E18" s="30">
        <v>10.65</v>
      </c>
      <c r="F18" s="9">
        <v>12</v>
      </c>
      <c r="G18" s="30">
        <v>3</v>
      </c>
      <c r="H18" s="9">
        <v>9</v>
      </c>
      <c r="I18" s="30">
        <v>4.3</v>
      </c>
      <c r="J18" s="9">
        <v>16</v>
      </c>
      <c r="K18" s="39">
        <v>0.001357638888888889</v>
      </c>
      <c r="L18" s="9">
        <v>15</v>
      </c>
      <c r="M18" s="10">
        <v>52</v>
      </c>
      <c r="N18" s="20">
        <v>13</v>
      </c>
    </row>
    <row r="19" spans="1:14" ht="18" customHeight="1">
      <c r="A19" s="17">
        <v>14</v>
      </c>
      <c r="B19" s="27">
        <v>73</v>
      </c>
      <c r="C19" s="28" t="s">
        <v>35</v>
      </c>
      <c r="D19" s="29" t="s">
        <v>21</v>
      </c>
      <c r="E19" s="30">
        <v>10.81</v>
      </c>
      <c r="F19" s="9">
        <v>14</v>
      </c>
      <c r="G19" s="30">
        <v>2.73</v>
      </c>
      <c r="H19" s="9">
        <v>17</v>
      </c>
      <c r="I19" s="30">
        <v>4.7</v>
      </c>
      <c r="J19" s="9">
        <v>13</v>
      </c>
      <c r="K19" s="39">
        <v>0.0012604166666666666</v>
      </c>
      <c r="L19" s="9">
        <v>9</v>
      </c>
      <c r="M19" s="10">
        <v>53</v>
      </c>
      <c r="N19" s="20">
        <v>14</v>
      </c>
    </row>
    <row r="20" spans="1:14" ht="18" customHeight="1">
      <c r="A20" s="17">
        <v>15</v>
      </c>
      <c r="B20" s="27">
        <v>40</v>
      </c>
      <c r="C20" s="28" t="s">
        <v>40</v>
      </c>
      <c r="D20" s="29" t="s">
        <v>21</v>
      </c>
      <c r="E20" s="30">
        <v>11.51</v>
      </c>
      <c r="F20" s="9">
        <v>16</v>
      </c>
      <c r="G20" s="30">
        <v>2.88</v>
      </c>
      <c r="H20" s="9">
        <v>14</v>
      </c>
      <c r="I20" s="30">
        <v>3.5</v>
      </c>
      <c r="J20" s="9">
        <v>17</v>
      </c>
      <c r="K20" s="39">
        <v>0.0012835648148148146</v>
      </c>
      <c r="L20" s="9">
        <v>11</v>
      </c>
      <c r="M20" s="10">
        <v>58</v>
      </c>
      <c r="N20" s="20">
        <v>15</v>
      </c>
    </row>
    <row r="21" spans="1:14" ht="18" customHeight="1">
      <c r="A21" s="17">
        <v>16</v>
      </c>
      <c r="B21" s="27">
        <v>22</v>
      </c>
      <c r="C21" s="28" t="s">
        <v>52</v>
      </c>
      <c r="D21" s="29" t="s">
        <v>46</v>
      </c>
      <c r="E21" s="30">
        <v>12.64</v>
      </c>
      <c r="F21" s="9">
        <v>17</v>
      </c>
      <c r="G21" s="30">
        <v>2.77</v>
      </c>
      <c r="H21" s="9">
        <v>16</v>
      </c>
      <c r="I21" s="30">
        <v>5</v>
      </c>
      <c r="J21" s="9">
        <v>11</v>
      </c>
      <c r="K21" s="39">
        <v>0.0013229166666666665</v>
      </c>
      <c r="L21" s="9">
        <v>14</v>
      </c>
      <c r="M21" s="10">
        <v>58</v>
      </c>
      <c r="N21" s="20">
        <v>16</v>
      </c>
    </row>
    <row r="22" spans="1:14" ht="18" customHeight="1">
      <c r="A22" s="17">
        <v>17</v>
      </c>
      <c r="B22" s="27">
        <v>52</v>
      </c>
      <c r="C22" s="28" t="s">
        <v>36</v>
      </c>
      <c r="D22" s="29" t="s">
        <v>28</v>
      </c>
      <c r="E22" s="30">
        <v>10.76</v>
      </c>
      <c r="F22" s="9">
        <v>13</v>
      </c>
      <c r="G22" s="30">
        <v>2.79</v>
      </c>
      <c r="H22" s="9">
        <v>15</v>
      </c>
      <c r="I22" s="30">
        <v>4.4</v>
      </c>
      <c r="J22" s="9">
        <v>15</v>
      </c>
      <c r="K22" s="39">
        <v>0.0013680555555555557</v>
      </c>
      <c r="L22" s="9">
        <v>17</v>
      </c>
      <c r="M22" s="10">
        <v>60</v>
      </c>
      <c r="N22" s="20">
        <v>17</v>
      </c>
    </row>
    <row r="23" spans="1:14" ht="18" customHeight="1">
      <c r="A23" s="17">
        <v>18</v>
      </c>
      <c r="B23" s="27">
        <v>56</v>
      </c>
      <c r="C23" s="28" t="s">
        <v>42</v>
      </c>
      <c r="D23" s="29" t="s">
        <v>43</v>
      </c>
      <c r="E23" s="30">
        <v>11.1</v>
      </c>
      <c r="F23" s="9">
        <v>15</v>
      </c>
      <c r="G23" s="30">
        <v>2.63</v>
      </c>
      <c r="H23" s="9">
        <v>18</v>
      </c>
      <c r="I23" s="30">
        <v>3.5</v>
      </c>
      <c r="J23" s="9">
        <v>17</v>
      </c>
      <c r="K23" s="39">
        <v>0.0013668981481481481</v>
      </c>
      <c r="L23" s="9">
        <v>16</v>
      </c>
      <c r="M23" s="10">
        <v>66</v>
      </c>
      <c r="N23" s="20">
        <v>18</v>
      </c>
    </row>
    <row r="24" spans="1:14" ht="18" customHeight="1">
      <c r="A24" s="17">
        <v>19</v>
      </c>
      <c r="B24" s="27"/>
      <c r="C24" s="28"/>
      <c r="D24" s="29"/>
      <c r="E24" s="30"/>
      <c r="F24" s="9">
        <f>IF(E24&lt;&gt;"",+RANK(E24,E$6:E$25,1),"")</f>
      </c>
      <c r="G24" s="30"/>
      <c r="H24" s="9">
        <f>IF(G24&lt;&gt;"",+RANK(G24,G$6:G$25,0),"")</f>
      </c>
      <c r="I24" s="30"/>
      <c r="J24" s="9">
        <f>IF(I24&lt;&gt;"",+RANK(I24,I$6:I$25,0),"")</f>
      </c>
      <c r="K24" s="39"/>
      <c r="L24" s="9">
        <f>IF(K24&lt;&gt;"",+RANK(K24,K$6:K$25,1),"")</f>
      </c>
      <c r="M24" s="10">
        <f>IF(C24&lt;&gt;"",F24+H24+J24+L24,"")</f>
      </c>
      <c r="N24" s="20">
        <f>IF(M24&lt;&gt;"",+RANK(M24,M$6:M$507,1),"")</f>
      </c>
    </row>
    <row r="25" spans="1:14" ht="18" customHeight="1" thickBot="1">
      <c r="A25" s="18">
        <v>20</v>
      </c>
      <c r="B25" s="33"/>
      <c r="C25" s="34"/>
      <c r="D25" s="35"/>
      <c r="E25" s="36"/>
      <c r="F25" s="11"/>
      <c r="G25" s="36"/>
      <c r="H25" s="11"/>
      <c r="I25" s="36"/>
      <c r="J25" s="11"/>
      <c r="K25" s="40"/>
      <c r="L25" s="11"/>
      <c r="M25" s="12"/>
      <c r="N25" s="21"/>
    </row>
  </sheetData>
  <sheetProtection/>
  <mergeCells count="15">
    <mergeCell ref="J3:J4"/>
    <mergeCell ref="K3:K4"/>
    <mergeCell ref="L3:L4"/>
    <mergeCell ref="M3:M4"/>
    <mergeCell ref="N3:N4"/>
    <mergeCell ref="M1:N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5"/>
  <sheetViews>
    <sheetView zoomScalePageLayoutView="0" workbookViewId="0" topLeftCell="A4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13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64</v>
      </c>
      <c r="C6" s="41" t="s">
        <v>62</v>
      </c>
      <c r="D6" s="42" t="s">
        <v>56</v>
      </c>
      <c r="E6" s="26">
        <v>9.86</v>
      </c>
      <c r="F6" s="15">
        <v>1</v>
      </c>
      <c r="G6" s="26">
        <v>3.31</v>
      </c>
      <c r="H6" s="15">
        <v>2</v>
      </c>
      <c r="I6" s="26">
        <v>5.2</v>
      </c>
      <c r="J6" s="15">
        <v>3</v>
      </c>
      <c r="K6" s="38">
        <v>0.0012847222222222223</v>
      </c>
      <c r="L6" s="15">
        <v>4</v>
      </c>
      <c r="M6" s="16">
        <v>10</v>
      </c>
      <c r="N6" s="19">
        <v>1</v>
      </c>
    </row>
    <row r="7" spans="1:14" ht="18" customHeight="1">
      <c r="A7" s="17">
        <v>2</v>
      </c>
      <c r="B7" s="27">
        <v>87</v>
      </c>
      <c r="C7" s="32" t="s">
        <v>67</v>
      </c>
      <c r="D7" s="31" t="s">
        <v>68</v>
      </c>
      <c r="E7" s="30">
        <v>10.05</v>
      </c>
      <c r="F7" s="9">
        <v>3</v>
      </c>
      <c r="G7" s="30">
        <v>3.37</v>
      </c>
      <c r="H7" s="9">
        <v>1</v>
      </c>
      <c r="I7" s="30">
        <v>6</v>
      </c>
      <c r="J7" s="9">
        <v>2</v>
      </c>
      <c r="K7" s="39">
        <v>0.0012870370370370373</v>
      </c>
      <c r="L7" s="9">
        <v>5</v>
      </c>
      <c r="M7" s="10">
        <v>11</v>
      </c>
      <c r="N7" s="20">
        <v>2</v>
      </c>
    </row>
    <row r="8" spans="1:14" ht="18" customHeight="1">
      <c r="A8" s="17">
        <v>3</v>
      </c>
      <c r="B8" s="27">
        <v>51</v>
      </c>
      <c r="C8" s="28" t="s">
        <v>63</v>
      </c>
      <c r="D8" s="29" t="s">
        <v>28</v>
      </c>
      <c r="E8" s="30">
        <v>9.86</v>
      </c>
      <c r="F8" s="9">
        <v>1</v>
      </c>
      <c r="G8" s="30">
        <v>3.13</v>
      </c>
      <c r="H8" s="9">
        <v>5</v>
      </c>
      <c r="I8" s="30">
        <v>4.5</v>
      </c>
      <c r="J8" s="9">
        <v>8</v>
      </c>
      <c r="K8" s="39">
        <v>0.0011944444444444446</v>
      </c>
      <c r="L8" s="9">
        <v>1</v>
      </c>
      <c r="M8" s="10">
        <v>15</v>
      </c>
      <c r="N8" s="20">
        <v>3</v>
      </c>
    </row>
    <row r="9" spans="1:14" ht="18" customHeight="1">
      <c r="A9" s="17">
        <v>4</v>
      </c>
      <c r="B9" s="27">
        <v>83</v>
      </c>
      <c r="C9" s="28" t="s">
        <v>65</v>
      </c>
      <c r="D9" s="29" t="s">
        <v>43</v>
      </c>
      <c r="E9" s="30">
        <v>10.79</v>
      </c>
      <c r="F9" s="9">
        <v>9</v>
      </c>
      <c r="G9" s="30">
        <v>3.16</v>
      </c>
      <c r="H9" s="9">
        <v>3</v>
      </c>
      <c r="I9" s="30">
        <v>5</v>
      </c>
      <c r="J9" s="9">
        <v>4</v>
      </c>
      <c r="K9" s="39">
        <v>0.001258101851851852</v>
      </c>
      <c r="L9" s="9">
        <v>2</v>
      </c>
      <c r="M9" s="10">
        <v>18</v>
      </c>
      <c r="N9" s="20">
        <v>4</v>
      </c>
    </row>
    <row r="10" spans="1:14" ht="18" customHeight="1">
      <c r="A10" s="17">
        <v>5</v>
      </c>
      <c r="B10" s="27">
        <v>49</v>
      </c>
      <c r="C10" s="29" t="s">
        <v>58</v>
      </c>
      <c r="D10" s="31" t="s">
        <v>28</v>
      </c>
      <c r="E10" s="30">
        <v>10.35</v>
      </c>
      <c r="F10" s="9">
        <v>6</v>
      </c>
      <c r="G10" s="30">
        <v>3.12</v>
      </c>
      <c r="H10" s="9">
        <v>6</v>
      </c>
      <c r="I10" s="30">
        <v>6.6</v>
      </c>
      <c r="J10" s="9">
        <v>1</v>
      </c>
      <c r="K10" s="39">
        <v>0.0013125</v>
      </c>
      <c r="L10" s="9">
        <v>6</v>
      </c>
      <c r="M10" s="10">
        <v>19</v>
      </c>
      <c r="N10" s="20">
        <v>5</v>
      </c>
    </row>
    <row r="11" spans="1:14" ht="18" customHeight="1">
      <c r="A11" s="17">
        <v>6</v>
      </c>
      <c r="B11" s="27">
        <v>42</v>
      </c>
      <c r="C11" s="28" t="s">
        <v>60</v>
      </c>
      <c r="D11" s="29" t="s">
        <v>30</v>
      </c>
      <c r="E11" s="30">
        <v>10.16</v>
      </c>
      <c r="F11" s="9">
        <v>5</v>
      </c>
      <c r="G11" s="30">
        <v>3.16</v>
      </c>
      <c r="H11" s="9">
        <v>3</v>
      </c>
      <c r="I11" s="30">
        <v>4.4</v>
      </c>
      <c r="J11" s="9">
        <v>10</v>
      </c>
      <c r="K11" s="39">
        <v>0.0012662037037037036</v>
      </c>
      <c r="L11" s="9">
        <v>3</v>
      </c>
      <c r="M11" s="10">
        <v>21</v>
      </c>
      <c r="N11" s="20">
        <v>6</v>
      </c>
    </row>
    <row r="12" spans="1:14" ht="18" customHeight="1">
      <c r="A12" s="17">
        <v>7</v>
      </c>
      <c r="B12" s="27">
        <v>39</v>
      </c>
      <c r="C12" s="28" t="s">
        <v>61</v>
      </c>
      <c r="D12" s="29" t="s">
        <v>43</v>
      </c>
      <c r="E12" s="30">
        <v>10.54</v>
      </c>
      <c r="F12" s="9">
        <v>8</v>
      </c>
      <c r="G12" s="30">
        <v>2.74</v>
      </c>
      <c r="H12" s="9">
        <v>9</v>
      </c>
      <c r="I12" s="30">
        <v>5</v>
      </c>
      <c r="J12" s="9">
        <v>4</v>
      </c>
      <c r="K12" s="39">
        <v>0.0013310185185185185</v>
      </c>
      <c r="L12" s="9">
        <v>7</v>
      </c>
      <c r="M12" s="10">
        <v>28</v>
      </c>
      <c r="N12" s="20">
        <v>7</v>
      </c>
    </row>
    <row r="13" spans="1:14" ht="18" customHeight="1">
      <c r="A13" s="17">
        <v>8</v>
      </c>
      <c r="B13" s="27">
        <v>78</v>
      </c>
      <c r="C13" s="29" t="s">
        <v>59</v>
      </c>
      <c r="D13" s="31" t="s">
        <v>21</v>
      </c>
      <c r="E13" s="30">
        <v>10.49</v>
      </c>
      <c r="F13" s="9">
        <v>7</v>
      </c>
      <c r="G13" s="30">
        <v>2.97</v>
      </c>
      <c r="H13" s="9">
        <v>8</v>
      </c>
      <c r="I13" s="30">
        <v>4.6</v>
      </c>
      <c r="J13" s="9">
        <v>6</v>
      </c>
      <c r="K13" s="39">
        <v>0.001388888888888889</v>
      </c>
      <c r="L13" s="9">
        <v>9</v>
      </c>
      <c r="M13" s="10">
        <v>30</v>
      </c>
      <c r="N13" s="20">
        <v>8</v>
      </c>
    </row>
    <row r="14" spans="1:14" ht="18" customHeight="1">
      <c r="A14" s="17">
        <v>9</v>
      </c>
      <c r="B14" s="27">
        <v>65</v>
      </c>
      <c r="C14" s="28" t="s">
        <v>55</v>
      </c>
      <c r="D14" s="29" t="s">
        <v>56</v>
      </c>
      <c r="E14" s="30">
        <v>10.14</v>
      </c>
      <c r="F14" s="9">
        <v>4</v>
      </c>
      <c r="G14" s="30">
        <v>3.07</v>
      </c>
      <c r="H14" s="9">
        <v>7</v>
      </c>
      <c r="I14" s="30">
        <v>4.2</v>
      </c>
      <c r="J14" s="9">
        <v>11</v>
      </c>
      <c r="K14" s="39">
        <v>0.0014074074074074076</v>
      </c>
      <c r="L14" s="9">
        <v>10</v>
      </c>
      <c r="M14" s="10">
        <v>32</v>
      </c>
      <c r="N14" s="20">
        <v>9</v>
      </c>
    </row>
    <row r="15" spans="1:14" ht="18" customHeight="1">
      <c r="A15" s="17">
        <v>10</v>
      </c>
      <c r="B15" s="27">
        <v>50</v>
      </c>
      <c r="C15" s="28" t="s">
        <v>57</v>
      </c>
      <c r="D15" s="29" t="s">
        <v>28</v>
      </c>
      <c r="E15" s="30">
        <v>11.73</v>
      </c>
      <c r="F15" s="9">
        <v>11</v>
      </c>
      <c r="G15" s="30">
        <v>2.29</v>
      </c>
      <c r="H15" s="9">
        <v>12</v>
      </c>
      <c r="I15" s="30">
        <v>4.5</v>
      </c>
      <c r="J15" s="9">
        <v>8</v>
      </c>
      <c r="K15" s="39">
        <v>0.001371527777777778</v>
      </c>
      <c r="L15" s="9">
        <v>8</v>
      </c>
      <c r="M15" s="10">
        <v>39</v>
      </c>
      <c r="N15" s="20">
        <v>10</v>
      </c>
    </row>
    <row r="16" spans="1:14" ht="18" customHeight="1">
      <c r="A16" s="17">
        <v>11</v>
      </c>
      <c r="B16" s="27">
        <v>20</v>
      </c>
      <c r="C16" s="28" t="s">
        <v>69</v>
      </c>
      <c r="D16" s="29" t="s">
        <v>46</v>
      </c>
      <c r="E16" s="30">
        <v>12.56</v>
      </c>
      <c r="F16" s="9">
        <v>13</v>
      </c>
      <c r="G16" s="30">
        <v>2.68</v>
      </c>
      <c r="H16" s="9">
        <v>10</v>
      </c>
      <c r="I16" s="30">
        <v>4.6</v>
      </c>
      <c r="J16" s="9">
        <v>6</v>
      </c>
      <c r="K16" s="39">
        <v>0.0014756944444444444</v>
      </c>
      <c r="L16" s="9">
        <v>12</v>
      </c>
      <c r="M16" s="10">
        <v>41</v>
      </c>
      <c r="N16" s="20">
        <v>11</v>
      </c>
    </row>
    <row r="17" spans="1:14" ht="18" customHeight="1">
      <c r="A17" s="17">
        <v>12</v>
      </c>
      <c r="B17" s="27">
        <v>43</v>
      </c>
      <c r="C17" s="28" t="s">
        <v>66</v>
      </c>
      <c r="D17" s="29" t="s">
        <v>43</v>
      </c>
      <c r="E17" s="30">
        <v>11.63</v>
      </c>
      <c r="F17" s="9">
        <v>10</v>
      </c>
      <c r="G17" s="30">
        <v>2.46</v>
      </c>
      <c r="H17" s="9">
        <v>11</v>
      </c>
      <c r="I17" s="30">
        <v>3.8</v>
      </c>
      <c r="J17" s="9">
        <v>12</v>
      </c>
      <c r="K17" s="39">
        <v>0.0014537037037037036</v>
      </c>
      <c r="L17" s="9">
        <v>11</v>
      </c>
      <c r="M17" s="10">
        <v>44</v>
      </c>
      <c r="N17" s="20">
        <v>12</v>
      </c>
    </row>
    <row r="18" spans="1:14" ht="18" customHeight="1">
      <c r="A18" s="17">
        <v>13</v>
      </c>
      <c r="B18" s="27">
        <v>84</v>
      </c>
      <c r="C18" s="32" t="s">
        <v>64</v>
      </c>
      <c r="D18" s="31" t="s">
        <v>43</v>
      </c>
      <c r="E18" s="30">
        <v>12.49</v>
      </c>
      <c r="F18" s="9">
        <v>12</v>
      </c>
      <c r="G18" s="30">
        <v>2.06</v>
      </c>
      <c r="H18" s="9">
        <v>13</v>
      </c>
      <c r="I18" s="30">
        <v>2.7</v>
      </c>
      <c r="J18" s="9">
        <v>13</v>
      </c>
      <c r="K18" s="39">
        <v>0.0014837962962962964</v>
      </c>
      <c r="L18" s="9">
        <v>13</v>
      </c>
      <c r="M18" s="10">
        <v>51</v>
      </c>
      <c r="N18" s="20">
        <v>13</v>
      </c>
    </row>
    <row r="19" spans="1:14" ht="18" customHeight="1">
      <c r="A19" s="17">
        <v>14</v>
      </c>
      <c r="B19" s="27"/>
      <c r="C19" s="32"/>
      <c r="D19" s="31"/>
      <c r="E19" s="30"/>
      <c r="F19" s="9">
        <f aca="true" t="shared" si="0" ref="F19:F25">IF(E19&lt;&gt;"",+RANK(E19,E$6:E$21,1),"")</f>
      </c>
      <c r="G19" s="30"/>
      <c r="H19" s="9">
        <f aca="true" t="shared" si="1" ref="H19:H25">IF(G19&lt;&gt;"",+RANK(G19,G$6:G$21,0),"")</f>
      </c>
      <c r="I19" s="30"/>
      <c r="J19" s="9">
        <f aca="true" t="shared" si="2" ref="J19:J25">IF(I19&lt;&gt;"",+RANK(I19,I$6:I$21,0),"")</f>
      </c>
      <c r="K19" s="39"/>
      <c r="L19" s="9">
        <f aca="true" t="shared" si="3" ref="L19:L25">IF(K19&lt;&gt;"",+RANK(K19,K$6:K$21,1),"")</f>
      </c>
      <c r="M19" s="10">
        <f aca="true" t="shared" si="4" ref="M19:M25">IF(C19&lt;&gt;"",F19+H19+J19+L19,"")</f>
      </c>
      <c r="N19" s="20">
        <f aca="true" t="shared" si="5" ref="N19:N25">IF(M19&lt;&gt;"",+RANK(M19,M$6:M$507,1),"")</f>
      </c>
    </row>
    <row r="20" spans="1:14" ht="18" customHeight="1">
      <c r="A20" s="17">
        <v>15</v>
      </c>
      <c r="B20" s="27"/>
      <c r="C20" s="28"/>
      <c r="D20" s="29"/>
      <c r="E20" s="30"/>
      <c r="F20" s="9">
        <f t="shared" si="0"/>
      </c>
      <c r="G20" s="30"/>
      <c r="H20" s="9">
        <f t="shared" si="1"/>
      </c>
      <c r="I20" s="30"/>
      <c r="J20" s="9">
        <f t="shared" si="2"/>
      </c>
      <c r="K20" s="39"/>
      <c r="L20" s="9">
        <f t="shared" si="3"/>
      </c>
      <c r="M20" s="10">
        <f t="shared" si="4"/>
      </c>
      <c r="N20" s="20">
        <f t="shared" si="5"/>
      </c>
    </row>
    <row r="21" spans="1:14" ht="18" customHeight="1">
      <c r="A21" s="17">
        <v>16</v>
      </c>
      <c r="B21" s="27"/>
      <c r="C21" s="28"/>
      <c r="D21" s="29"/>
      <c r="E21" s="30"/>
      <c r="F21" s="9">
        <f t="shared" si="0"/>
      </c>
      <c r="G21" s="30"/>
      <c r="H21" s="9">
        <f t="shared" si="1"/>
      </c>
      <c r="I21" s="30"/>
      <c r="J21" s="9">
        <f t="shared" si="2"/>
      </c>
      <c r="K21" s="39"/>
      <c r="L21" s="9">
        <f t="shared" si="3"/>
      </c>
      <c r="M21" s="10">
        <f t="shared" si="4"/>
      </c>
      <c r="N21" s="20">
        <f t="shared" si="5"/>
      </c>
    </row>
    <row r="22" spans="1:14" ht="18" customHeight="1">
      <c r="A22" s="17">
        <v>17</v>
      </c>
      <c r="B22" s="27"/>
      <c r="C22" s="28"/>
      <c r="D22" s="29"/>
      <c r="E22" s="30"/>
      <c r="F22" s="9">
        <f t="shared" si="0"/>
      </c>
      <c r="G22" s="30"/>
      <c r="H22" s="9">
        <f t="shared" si="1"/>
      </c>
      <c r="I22" s="30"/>
      <c r="J22" s="9">
        <f t="shared" si="2"/>
      </c>
      <c r="K22" s="39"/>
      <c r="L22" s="9">
        <f t="shared" si="3"/>
      </c>
      <c r="M22" s="10">
        <f t="shared" si="4"/>
      </c>
      <c r="N22" s="20">
        <f t="shared" si="5"/>
      </c>
    </row>
    <row r="23" spans="1:14" ht="18" customHeight="1">
      <c r="A23" s="17">
        <v>18</v>
      </c>
      <c r="B23" s="27"/>
      <c r="C23" s="28"/>
      <c r="D23" s="29"/>
      <c r="E23" s="30"/>
      <c r="F23" s="9">
        <f t="shared" si="0"/>
      </c>
      <c r="G23" s="30"/>
      <c r="H23" s="9">
        <f t="shared" si="1"/>
      </c>
      <c r="I23" s="30"/>
      <c r="J23" s="9">
        <f t="shared" si="2"/>
      </c>
      <c r="K23" s="39"/>
      <c r="L23" s="9">
        <f t="shared" si="3"/>
      </c>
      <c r="M23" s="10">
        <f t="shared" si="4"/>
      </c>
      <c r="N23" s="20">
        <f t="shared" si="5"/>
      </c>
    </row>
    <row r="24" spans="1:14" ht="18" customHeight="1">
      <c r="A24" s="17">
        <v>19</v>
      </c>
      <c r="B24" s="27"/>
      <c r="C24" s="28"/>
      <c r="D24" s="29"/>
      <c r="E24" s="30"/>
      <c r="F24" s="9">
        <f t="shared" si="0"/>
      </c>
      <c r="G24" s="30"/>
      <c r="H24" s="9">
        <f t="shared" si="1"/>
      </c>
      <c r="I24" s="30"/>
      <c r="J24" s="9">
        <f t="shared" si="2"/>
      </c>
      <c r="K24" s="39"/>
      <c r="L24" s="9">
        <f t="shared" si="3"/>
      </c>
      <c r="M24" s="10">
        <f t="shared" si="4"/>
      </c>
      <c r="N24" s="20">
        <f t="shared" si="5"/>
      </c>
    </row>
    <row r="25" spans="1:14" ht="18" customHeight="1" thickBot="1">
      <c r="A25" s="18">
        <v>20</v>
      </c>
      <c r="B25" s="33"/>
      <c r="C25" s="34"/>
      <c r="D25" s="35"/>
      <c r="E25" s="36"/>
      <c r="F25" s="11">
        <f t="shared" si="0"/>
      </c>
      <c r="G25" s="36"/>
      <c r="H25" s="11">
        <f t="shared" si="1"/>
      </c>
      <c r="I25" s="36"/>
      <c r="J25" s="11">
        <f t="shared" si="2"/>
      </c>
      <c r="K25" s="40"/>
      <c r="L25" s="11">
        <f t="shared" si="3"/>
      </c>
      <c r="M25" s="12">
        <f t="shared" si="4"/>
      </c>
      <c r="N25" s="21">
        <f t="shared" si="5"/>
      </c>
    </row>
  </sheetData>
  <sheetProtection/>
  <mergeCells count="15">
    <mergeCell ref="J3:J4"/>
    <mergeCell ref="K3:K4"/>
    <mergeCell ref="L3:L4"/>
    <mergeCell ref="M3:M4"/>
    <mergeCell ref="N3:N4"/>
    <mergeCell ref="M1:N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zoomScalePageLayoutView="0" workbookViewId="0" topLeftCell="A4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10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34</v>
      </c>
      <c r="C6" s="41" t="s">
        <v>76</v>
      </c>
      <c r="D6" s="42" t="s">
        <v>30</v>
      </c>
      <c r="E6" s="26">
        <v>9.31</v>
      </c>
      <c r="F6" s="15">
        <v>1</v>
      </c>
      <c r="G6" s="26">
        <v>4.14</v>
      </c>
      <c r="H6" s="15">
        <v>1</v>
      </c>
      <c r="I6" s="26">
        <v>8.5</v>
      </c>
      <c r="J6" s="15">
        <v>2</v>
      </c>
      <c r="K6" s="38">
        <v>0.0010451388888888889</v>
      </c>
      <c r="L6" s="15">
        <v>1</v>
      </c>
      <c r="M6" s="16">
        <v>5</v>
      </c>
      <c r="N6" s="19">
        <v>1</v>
      </c>
    </row>
    <row r="7" spans="1:14" ht="18" customHeight="1">
      <c r="A7" s="17">
        <v>2</v>
      </c>
      <c r="B7" s="27">
        <v>69</v>
      </c>
      <c r="C7" s="28" t="s">
        <v>81</v>
      </c>
      <c r="D7" s="29" t="s">
        <v>82</v>
      </c>
      <c r="E7" s="30">
        <v>9.58</v>
      </c>
      <c r="F7" s="9">
        <v>3</v>
      </c>
      <c r="G7" s="30">
        <v>3.43</v>
      </c>
      <c r="H7" s="9">
        <v>3</v>
      </c>
      <c r="I7" s="30">
        <v>9</v>
      </c>
      <c r="J7" s="9">
        <v>1</v>
      </c>
      <c r="K7" s="39">
        <v>0.0011724537037037035</v>
      </c>
      <c r="L7" s="9">
        <v>3</v>
      </c>
      <c r="M7" s="10">
        <v>10</v>
      </c>
      <c r="N7" s="20">
        <v>2</v>
      </c>
    </row>
    <row r="8" spans="1:14" ht="18" customHeight="1">
      <c r="A8" s="17">
        <v>3</v>
      </c>
      <c r="B8" s="27">
        <v>35</v>
      </c>
      <c r="C8" s="28" t="s">
        <v>71</v>
      </c>
      <c r="D8" s="29" t="s">
        <v>21</v>
      </c>
      <c r="E8" s="30">
        <v>9.36</v>
      </c>
      <c r="F8" s="9">
        <v>2</v>
      </c>
      <c r="G8" s="30">
        <v>3.79</v>
      </c>
      <c r="H8" s="9">
        <v>2</v>
      </c>
      <c r="I8" s="30">
        <v>6</v>
      </c>
      <c r="J8" s="9">
        <v>6</v>
      </c>
      <c r="K8" s="39">
        <v>0.0011620370370370372</v>
      </c>
      <c r="L8" s="9">
        <v>2</v>
      </c>
      <c r="M8" s="10">
        <v>12</v>
      </c>
      <c r="N8" s="20">
        <v>3</v>
      </c>
    </row>
    <row r="9" spans="1:14" ht="18" customHeight="1">
      <c r="A9" s="17">
        <v>4</v>
      </c>
      <c r="B9" s="27">
        <v>95</v>
      </c>
      <c r="C9" s="29" t="s">
        <v>72</v>
      </c>
      <c r="D9" s="31" t="s">
        <v>21</v>
      </c>
      <c r="E9" s="30">
        <v>9.82</v>
      </c>
      <c r="F9" s="9">
        <v>4</v>
      </c>
      <c r="G9" s="30">
        <v>3.36</v>
      </c>
      <c r="H9" s="9">
        <v>4</v>
      </c>
      <c r="I9" s="30">
        <v>5.8</v>
      </c>
      <c r="J9" s="9">
        <v>7</v>
      </c>
      <c r="K9" s="39">
        <v>0.0012025462962962964</v>
      </c>
      <c r="L9" s="9">
        <v>6</v>
      </c>
      <c r="M9" s="10">
        <v>21</v>
      </c>
      <c r="N9" s="20">
        <v>4</v>
      </c>
    </row>
    <row r="10" spans="1:14" ht="18" customHeight="1">
      <c r="A10" s="17">
        <v>5</v>
      </c>
      <c r="B10" s="27">
        <v>26</v>
      </c>
      <c r="C10" s="29" t="s">
        <v>73</v>
      </c>
      <c r="D10" s="31" t="s">
        <v>46</v>
      </c>
      <c r="E10" s="30">
        <v>10.02</v>
      </c>
      <c r="F10" s="9">
        <v>6</v>
      </c>
      <c r="G10" s="30">
        <v>3.18</v>
      </c>
      <c r="H10" s="9">
        <v>7</v>
      </c>
      <c r="I10" s="30">
        <v>6.8</v>
      </c>
      <c r="J10" s="9">
        <v>3</v>
      </c>
      <c r="K10" s="39">
        <v>0.0011921296296296296</v>
      </c>
      <c r="L10" s="9">
        <v>5</v>
      </c>
      <c r="M10" s="10">
        <v>21</v>
      </c>
      <c r="N10" s="20">
        <v>5</v>
      </c>
    </row>
    <row r="11" spans="1:14" ht="18" customHeight="1">
      <c r="A11" s="17">
        <v>6</v>
      </c>
      <c r="B11" s="27">
        <v>59</v>
      </c>
      <c r="C11" s="32" t="s">
        <v>77</v>
      </c>
      <c r="D11" s="31" t="s">
        <v>43</v>
      </c>
      <c r="E11" s="30">
        <v>9.82</v>
      </c>
      <c r="F11" s="9">
        <v>4</v>
      </c>
      <c r="G11" s="30">
        <v>3.23</v>
      </c>
      <c r="H11" s="9">
        <v>5</v>
      </c>
      <c r="I11" s="30">
        <v>5.5</v>
      </c>
      <c r="J11" s="9">
        <v>9</v>
      </c>
      <c r="K11" s="39">
        <v>0.0011840277777777778</v>
      </c>
      <c r="L11" s="9">
        <v>4</v>
      </c>
      <c r="M11" s="10">
        <v>22</v>
      </c>
      <c r="N11" s="20">
        <v>6</v>
      </c>
    </row>
    <row r="12" spans="1:14" ht="18" customHeight="1">
      <c r="A12" s="17">
        <v>7</v>
      </c>
      <c r="B12" s="27">
        <v>57</v>
      </c>
      <c r="C12" s="28" t="s">
        <v>70</v>
      </c>
      <c r="D12" s="29" t="s">
        <v>21</v>
      </c>
      <c r="E12" s="30">
        <v>10.36</v>
      </c>
      <c r="F12" s="9">
        <v>9</v>
      </c>
      <c r="G12" s="30">
        <v>3.2</v>
      </c>
      <c r="H12" s="9">
        <v>6</v>
      </c>
      <c r="I12" s="30">
        <v>6.3</v>
      </c>
      <c r="J12" s="9">
        <v>4</v>
      </c>
      <c r="K12" s="39">
        <v>0.0012118055555555556</v>
      </c>
      <c r="L12" s="9">
        <v>7</v>
      </c>
      <c r="M12" s="10">
        <v>26</v>
      </c>
      <c r="N12" s="20">
        <v>7</v>
      </c>
    </row>
    <row r="13" spans="1:14" ht="18" customHeight="1">
      <c r="A13" s="17">
        <v>8</v>
      </c>
      <c r="B13" s="27">
        <v>27</v>
      </c>
      <c r="C13" s="28" t="s">
        <v>79</v>
      </c>
      <c r="D13" s="29" t="s">
        <v>46</v>
      </c>
      <c r="E13" s="30">
        <v>11.08</v>
      </c>
      <c r="F13" s="9">
        <v>12</v>
      </c>
      <c r="G13" s="30">
        <v>3.06</v>
      </c>
      <c r="H13" s="9">
        <v>13</v>
      </c>
      <c r="I13" s="30">
        <v>6.3</v>
      </c>
      <c r="J13" s="9">
        <v>4</v>
      </c>
      <c r="K13" s="39">
        <v>0.0012546296296296296</v>
      </c>
      <c r="L13" s="9">
        <v>9</v>
      </c>
      <c r="M13" s="10">
        <v>38</v>
      </c>
      <c r="N13" s="20">
        <v>8</v>
      </c>
    </row>
    <row r="14" spans="1:14" ht="18" customHeight="1">
      <c r="A14" s="17">
        <v>9</v>
      </c>
      <c r="B14" s="27">
        <v>36</v>
      </c>
      <c r="C14" s="28" t="s">
        <v>112</v>
      </c>
      <c r="D14" s="29" t="s">
        <v>43</v>
      </c>
      <c r="E14" s="30">
        <v>10.64</v>
      </c>
      <c r="F14" s="9">
        <v>11</v>
      </c>
      <c r="G14" s="30">
        <v>3.12</v>
      </c>
      <c r="H14" s="9">
        <v>8</v>
      </c>
      <c r="I14" s="30">
        <v>5.8</v>
      </c>
      <c r="J14" s="9">
        <v>7</v>
      </c>
      <c r="K14" s="39">
        <v>0.001347222222222222</v>
      </c>
      <c r="L14" s="9">
        <v>13</v>
      </c>
      <c r="M14" s="10">
        <v>39</v>
      </c>
      <c r="N14" s="20">
        <v>9</v>
      </c>
    </row>
    <row r="15" spans="1:14" ht="18" customHeight="1">
      <c r="A15" s="17">
        <v>10</v>
      </c>
      <c r="B15" s="27">
        <v>91</v>
      </c>
      <c r="C15" s="28" t="s">
        <v>104</v>
      </c>
      <c r="D15" s="29" t="s">
        <v>30</v>
      </c>
      <c r="E15" s="30">
        <v>11.12</v>
      </c>
      <c r="F15" s="9">
        <v>13</v>
      </c>
      <c r="G15" s="30">
        <v>3.12</v>
      </c>
      <c r="H15" s="9">
        <v>8</v>
      </c>
      <c r="I15" s="30">
        <v>5.2</v>
      </c>
      <c r="J15" s="9">
        <v>11</v>
      </c>
      <c r="K15" s="39">
        <v>0.0012314814814814816</v>
      </c>
      <c r="L15" s="9">
        <v>8</v>
      </c>
      <c r="M15" s="10">
        <v>40</v>
      </c>
      <c r="N15" s="20">
        <v>10</v>
      </c>
    </row>
    <row r="16" spans="1:14" ht="18" customHeight="1">
      <c r="A16" s="17">
        <v>11</v>
      </c>
      <c r="B16" s="27">
        <v>82</v>
      </c>
      <c r="C16" s="28" t="s">
        <v>75</v>
      </c>
      <c r="D16" s="29" t="s">
        <v>21</v>
      </c>
      <c r="E16" s="30">
        <v>10.57</v>
      </c>
      <c r="F16" s="9">
        <v>10</v>
      </c>
      <c r="G16" s="30">
        <v>3.07</v>
      </c>
      <c r="H16" s="9">
        <v>11</v>
      </c>
      <c r="I16" s="30">
        <v>5.4</v>
      </c>
      <c r="J16" s="9">
        <v>10</v>
      </c>
      <c r="K16" s="39">
        <v>0.0013009259259259259</v>
      </c>
      <c r="L16" s="9">
        <v>11</v>
      </c>
      <c r="M16" s="10">
        <v>42</v>
      </c>
      <c r="N16" s="20">
        <v>11</v>
      </c>
    </row>
    <row r="17" spans="1:14" ht="18" customHeight="1">
      <c r="A17" s="17">
        <v>12</v>
      </c>
      <c r="B17" s="27">
        <v>94</v>
      </c>
      <c r="C17" s="28" t="s">
        <v>74</v>
      </c>
      <c r="D17" s="29" t="s">
        <v>30</v>
      </c>
      <c r="E17" s="30">
        <v>10.21</v>
      </c>
      <c r="F17" s="9">
        <v>7</v>
      </c>
      <c r="G17" s="30">
        <v>3.04</v>
      </c>
      <c r="H17" s="9">
        <v>14</v>
      </c>
      <c r="I17" s="30">
        <v>4.7</v>
      </c>
      <c r="J17" s="9">
        <v>13</v>
      </c>
      <c r="K17" s="39">
        <v>0.0012905092592592593</v>
      </c>
      <c r="L17" s="9">
        <v>10</v>
      </c>
      <c r="M17" s="10">
        <v>44</v>
      </c>
      <c r="N17" s="20">
        <v>12</v>
      </c>
    </row>
    <row r="18" spans="1:14" ht="18" customHeight="1">
      <c r="A18" s="17">
        <v>13</v>
      </c>
      <c r="B18" s="27">
        <v>48</v>
      </c>
      <c r="C18" s="32" t="s">
        <v>80</v>
      </c>
      <c r="D18" s="31" t="s">
        <v>28</v>
      </c>
      <c r="E18" s="30">
        <v>10.32</v>
      </c>
      <c r="F18" s="9">
        <v>8</v>
      </c>
      <c r="G18" s="30">
        <v>3.07</v>
      </c>
      <c r="H18" s="9">
        <v>11</v>
      </c>
      <c r="I18" s="30">
        <v>4.8</v>
      </c>
      <c r="J18" s="9">
        <v>12</v>
      </c>
      <c r="K18" s="39">
        <v>0.0013495370370370371</v>
      </c>
      <c r="L18" s="9">
        <v>14</v>
      </c>
      <c r="M18" s="10">
        <v>45</v>
      </c>
      <c r="N18" s="20">
        <v>13</v>
      </c>
    </row>
    <row r="19" spans="1:14" ht="18" customHeight="1">
      <c r="A19" s="17">
        <v>14</v>
      </c>
      <c r="B19" s="27">
        <v>28</v>
      </c>
      <c r="C19" s="28" t="s">
        <v>78</v>
      </c>
      <c r="D19" s="29" t="s">
        <v>46</v>
      </c>
      <c r="E19" s="30">
        <v>11.15</v>
      </c>
      <c r="F19" s="9">
        <v>14</v>
      </c>
      <c r="G19" s="30">
        <v>3.1</v>
      </c>
      <c r="H19" s="9">
        <v>10</v>
      </c>
      <c r="I19" s="30">
        <v>4.3</v>
      </c>
      <c r="J19" s="9">
        <v>14</v>
      </c>
      <c r="K19" s="39">
        <v>0.0013101851851851853</v>
      </c>
      <c r="L19" s="9">
        <v>12</v>
      </c>
      <c r="M19" s="10">
        <v>50</v>
      </c>
      <c r="N19" s="20">
        <v>14</v>
      </c>
    </row>
    <row r="20" spans="1:14" ht="18" customHeight="1">
      <c r="A20" s="17">
        <v>15</v>
      </c>
      <c r="B20" s="27"/>
      <c r="C20" s="28"/>
      <c r="D20" s="29"/>
      <c r="E20" s="30"/>
      <c r="F20" s="9">
        <f aca="true" t="shared" si="0" ref="F20:F25">IF(E20&lt;&gt;"",+RANK(E20,E$6:E$21,1),"")</f>
      </c>
      <c r="G20" s="30"/>
      <c r="H20" s="9">
        <f aca="true" t="shared" si="1" ref="H20:H25">IF(G20&lt;&gt;"",+RANK(G20,G$6:G$21,0),"")</f>
      </c>
      <c r="I20" s="30"/>
      <c r="J20" s="9">
        <f aca="true" t="shared" si="2" ref="J20:J25">IF(I20&lt;&gt;"",+RANK(I20,I$6:I$21,0),"")</f>
      </c>
      <c r="K20" s="39"/>
      <c r="L20" s="9">
        <f aca="true" t="shared" si="3" ref="L20:L25">IF(K20&lt;&gt;"",+RANK(K20,K$6:K$21,1),"")</f>
      </c>
      <c r="M20" s="10">
        <f aca="true" t="shared" si="4" ref="M20:M25">IF(C20&lt;&gt;"",F20+H20+J20+L20,"")</f>
      </c>
      <c r="N20" s="20">
        <f aca="true" t="shared" si="5" ref="N20:N25">IF(M20&lt;&gt;"",+RANK(M20,M$6:M$507,1),"")</f>
      </c>
    </row>
    <row r="21" spans="1:14" ht="18" customHeight="1">
      <c r="A21" s="17">
        <v>16</v>
      </c>
      <c r="B21" s="27"/>
      <c r="C21" s="28"/>
      <c r="D21" s="29"/>
      <c r="E21" s="30"/>
      <c r="F21" s="9">
        <f t="shared" si="0"/>
      </c>
      <c r="G21" s="30"/>
      <c r="H21" s="9">
        <f t="shared" si="1"/>
      </c>
      <c r="I21" s="30"/>
      <c r="J21" s="9">
        <f t="shared" si="2"/>
      </c>
      <c r="K21" s="39"/>
      <c r="L21" s="9">
        <f t="shared" si="3"/>
      </c>
      <c r="M21" s="10">
        <f t="shared" si="4"/>
      </c>
      <c r="N21" s="20">
        <f t="shared" si="5"/>
      </c>
    </row>
    <row r="22" spans="1:14" ht="18" customHeight="1">
      <c r="A22" s="17">
        <v>17</v>
      </c>
      <c r="B22" s="27"/>
      <c r="C22" s="28"/>
      <c r="D22" s="29"/>
      <c r="E22" s="30"/>
      <c r="F22" s="9">
        <f t="shared" si="0"/>
      </c>
      <c r="G22" s="30"/>
      <c r="H22" s="9">
        <f t="shared" si="1"/>
      </c>
      <c r="I22" s="30"/>
      <c r="J22" s="9">
        <f t="shared" si="2"/>
      </c>
      <c r="K22" s="39"/>
      <c r="L22" s="9">
        <f t="shared" si="3"/>
      </c>
      <c r="M22" s="10">
        <f t="shared" si="4"/>
      </c>
      <c r="N22" s="20">
        <f t="shared" si="5"/>
      </c>
    </row>
    <row r="23" spans="1:14" ht="18" customHeight="1">
      <c r="A23" s="17">
        <v>18</v>
      </c>
      <c r="B23" s="27"/>
      <c r="C23" s="28"/>
      <c r="D23" s="29"/>
      <c r="E23" s="30"/>
      <c r="F23" s="9">
        <f t="shared" si="0"/>
      </c>
      <c r="G23" s="30"/>
      <c r="H23" s="9">
        <f t="shared" si="1"/>
      </c>
      <c r="I23" s="30"/>
      <c r="J23" s="9">
        <f t="shared" si="2"/>
      </c>
      <c r="K23" s="39"/>
      <c r="L23" s="9">
        <f t="shared" si="3"/>
      </c>
      <c r="M23" s="10">
        <f t="shared" si="4"/>
      </c>
      <c r="N23" s="20">
        <f t="shared" si="5"/>
      </c>
    </row>
    <row r="24" spans="1:14" ht="18" customHeight="1">
      <c r="A24" s="17">
        <v>19</v>
      </c>
      <c r="B24" s="27"/>
      <c r="C24" s="28"/>
      <c r="D24" s="29"/>
      <c r="E24" s="30"/>
      <c r="F24" s="9">
        <f t="shared" si="0"/>
      </c>
      <c r="G24" s="30"/>
      <c r="H24" s="9">
        <f t="shared" si="1"/>
      </c>
      <c r="I24" s="30"/>
      <c r="J24" s="9">
        <f t="shared" si="2"/>
      </c>
      <c r="K24" s="39"/>
      <c r="L24" s="9">
        <f t="shared" si="3"/>
      </c>
      <c r="M24" s="10">
        <f t="shared" si="4"/>
      </c>
      <c r="N24" s="20">
        <f t="shared" si="5"/>
      </c>
    </row>
    <row r="25" spans="1:14" ht="18" customHeight="1" thickBot="1">
      <c r="A25" s="18">
        <v>20</v>
      </c>
      <c r="B25" s="33"/>
      <c r="C25" s="34"/>
      <c r="D25" s="35"/>
      <c r="E25" s="36"/>
      <c r="F25" s="11">
        <f t="shared" si="0"/>
      </c>
      <c r="G25" s="36"/>
      <c r="H25" s="11">
        <f t="shared" si="1"/>
      </c>
      <c r="I25" s="36"/>
      <c r="J25" s="11">
        <f t="shared" si="2"/>
      </c>
      <c r="K25" s="40"/>
      <c r="L25" s="11">
        <f t="shared" si="3"/>
      </c>
      <c r="M25" s="12">
        <f t="shared" si="4"/>
      </c>
      <c r="N25" s="21">
        <f t="shared" si="5"/>
      </c>
    </row>
  </sheetData>
  <sheetProtection/>
  <mergeCells count="15">
    <mergeCell ref="J3:J4"/>
    <mergeCell ref="K3:K4"/>
    <mergeCell ref="L3:L4"/>
    <mergeCell ref="M3:M4"/>
    <mergeCell ref="N3:N4"/>
    <mergeCell ref="M1:N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9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71</v>
      </c>
      <c r="C6" s="24" t="s">
        <v>91</v>
      </c>
      <c r="D6" s="25" t="s">
        <v>21</v>
      </c>
      <c r="E6" s="26">
        <v>9.32</v>
      </c>
      <c r="F6" s="15">
        <v>1</v>
      </c>
      <c r="G6" s="26">
        <v>3.8</v>
      </c>
      <c r="H6" s="15">
        <v>1</v>
      </c>
      <c r="I6" s="26">
        <v>6.6</v>
      </c>
      <c r="J6" s="15">
        <v>3</v>
      </c>
      <c r="K6" s="38">
        <v>0.0011481481481481481</v>
      </c>
      <c r="L6" s="15">
        <v>3</v>
      </c>
      <c r="M6" s="16">
        <v>8</v>
      </c>
      <c r="N6" s="19">
        <v>1</v>
      </c>
    </row>
    <row r="7" spans="1:14" ht="18" customHeight="1">
      <c r="A7" s="17">
        <v>2</v>
      </c>
      <c r="B7" s="27">
        <v>93</v>
      </c>
      <c r="C7" s="29" t="s">
        <v>86</v>
      </c>
      <c r="D7" s="31" t="s">
        <v>87</v>
      </c>
      <c r="E7" s="30">
        <v>9.57</v>
      </c>
      <c r="F7" s="9">
        <v>4</v>
      </c>
      <c r="G7" s="30">
        <v>3.68</v>
      </c>
      <c r="H7" s="9">
        <v>2</v>
      </c>
      <c r="I7" s="30">
        <v>6.4</v>
      </c>
      <c r="J7" s="9">
        <v>4</v>
      </c>
      <c r="K7" s="39">
        <v>0.0010868055555555555</v>
      </c>
      <c r="L7" s="9">
        <v>1</v>
      </c>
      <c r="M7" s="10">
        <v>11</v>
      </c>
      <c r="N7" s="20">
        <v>2</v>
      </c>
    </row>
    <row r="8" spans="1:14" ht="18" customHeight="1">
      <c r="A8" s="17">
        <v>3</v>
      </c>
      <c r="B8" s="27">
        <v>62</v>
      </c>
      <c r="C8" s="32" t="s">
        <v>92</v>
      </c>
      <c r="D8" s="31" t="s">
        <v>30</v>
      </c>
      <c r="E8" s="30">
        <v>9.94</v>
      </c>
      <c r="F8" s="9">
        <v>5</v>
      </c>
      <c r="G8" s="30">
        <v>3.56</v>
      </c>
      <c r="H8" s="9">
        <v>3</v>
      </c>
      <c r="I8" s="30">
        <v>7</v>
      </c>
      <c r="J8" s="9">
        <v>1</v>
      </c>
      <c r="K8" s="39">
        <v>0.001224537037037037</v>
      </c>
      <c r="L8" s="9">
        <v>4</v>
      </c>
      <c r="M8" s="10">
        <v>13</v>
      </c>
      <c r="N8" s="20">
        <v>3</v>
      </c>
    </row>
    <row r="9" spans="1:14" ht="18" customHeight="1">
      <c r="A9" s="17">
        <v>4</v>
      </c>
      <c r="B9" s="27">
        <v>86</v>
      </c>
      <c r="C9" s="32" t="s">
        <v>95</v>
      </c>
      <c r="D9" s="31" t="s">
        <v>96</v>
      </c>
      <c r="E9" s="30">
        <v>9.4</v>
      </c>
      <c r="F9" s="9">
        <v>2</v>
      </c>
      <c r="G9" s="30">
        <v>3.35</v>
      </c>
      <c r="H9" s="9">
        <v>7</v>
      </c>
      <c r="I9" s="30">
        <v>5.9</v>
      </c>
      <c r="J9" s="9">
        <v>8</v>
      </c>
      <c r="K9" s="39">
        <v>0.0011250000000000001</v>
      </c>
      <c r="L9" s="9">
        <v>2</v>
      </c>
      <c r="M9" s="10">
        <v>19</v>
      </c>
      <c r="N9" s="20">
        <v>4</v>
      </c>
    </row>
    <row r="10" spans="1:14" ht="18" customHeight="1">
      <c r="A10" s="17">
        <v>5</v>
      </c>
      <c r="B10" s="27">
        <v>88</v>
      </c>
      <c r="C10" s="28" t="s">
        <v>89</v>
      </c>
      <c r="D10" s="29" t="s">
        <v>68</v>
      </c>
      <c r="E10" s="30">
        <v>10.22</v>
      </c>
      <c r="F10" s="9">
        <v>8</v>
      </c>
      <c r="G10" s="30">
        <v>3.45</v>
      </c>
      <c r="H10" s="9">
        <v>5</v>
      </c>
      <c r="I10" s="30">
        <v>7</v>
      </c>
      <c r="J10" s="9">
        <v>1</v>
      </c>
      <c r="K10" s="39">
        <v>0.0012268518518518518</v>
      </c>
      <c r="L10" s="9">
        <v>5</v>
      </c>
      <c r="M10" s="10">
        <v>19</v>
      </c>
      <c r="N10" s="20">
        <v>5</v>
      </c>
    </row>
    <row r="11" spans="1:14" ht="18" customHeight="1">
      <c r="A11" s="17">
        <v>6</v>
      </c>
      <c r="B11" s="27">
        <v>61</v>
      </c>
      <c r="C11" s="28" t="s">
        <v>88</v>
      </c>
      <c r="D11" s="29" t="s">
        <v>30</v>
      </c>
      <c r="E11" s="30">
        <v>9.45</v>
      </c>
      <c r="F11" s="9">
        <v>3</v>
      </c>
      <c r="G11" s="30">
        <v>3.42</v>
      </c>
      <c r="H11" s="9">
        <v>6</v>
      </c>
      <c r="I11" s="30">
        <v>6.2</v>
      </c>
      <c r="J11" s="9">
        <v>6</v>
      </c>
      <c r="K11" s="39">
        <v>0.0012916666666666664</v>
      </c>
      <c r="L11" s="9">
        <v>8</v>
      </c>
      <c r="M11" s="10">
        <v>23</v>
      </c>
      <c r="N11" s="20">
        <v>6</v>
      </c>
    </row>
    <row r="12" spans="1:14" ht="18" customHeight="1">
      <c r="A12" s="17">
        <v>7</v>
      </c>
      <c r="B12" s="27">
        <v>25</v>
      </c>
      <c r="C12" s="28" t="s">
        <v>84</v>
      </c>
      <c r="D12" s="29" t="s">
        <v>46</v>
      </c>
      <c r="E12" s="30">
        <v>10.13</v>
      </c>
      <c r="F12" s="9">
        <v>7</v>
      </c>
      <c r="G12" s="30">
        <v>3.47</v>
      </c>
      <c r="H12" s="9">
        <v>4</v>
      </c>
      <c r="I12" s="30">
        <v>6</v>
      </c>
      <c r="J12" s="9">
        <v>7</v>
      </c>
      <c r="K12" s="39">
        <v>0.0012754629629629628</v>
      </c>
      <c r="L12" s="9">
        <v>7</v>
      </c>
      <c r="M12" s="10">
        <v>25</v>
      </c>
      <c r="N12" s="20">
        <v>7</v>
      </c>
    </row>
    <row r="13" spans="1:14" ht="18" customHeight="1">
      <c r="A13" s="17">
        <v>8</v>
      </c>
      <c r="B13" s="27">
        <v>63</v>
      </c>
      <c r="C13" s="28" t="s">
        <v>93</v>
      </c>
      <c r="D13" s="29" t="s">
        <v>30</v>
      </c>
      <c r="E13" s="30">
        <v>10.01</v>
      </c>
      <c r="F13" s="9">
        <v>6</v>
      </c>
      <c r="G13" s="30">
        <v>3.31</v>
      </c>
      <c r="H13" s="9">
        <v>8</v>
      </c>
      <c r="I13" s="30">
        <v>6.4</v>
      </c>
      <c r="J13" s="9">
        <v>4</v>
      </c>
      <c r="K13" s="39">
        <v>0.0013229166666666665</v>
      </c>
      <c r="L13" s="9">
        <v>11</v>
      </c>
      <c r="M13" s="10">
        <v>29</v>
      </c>
      <c r="N13" s="20">
        <v>8</v>
      </c>
    </row>
    <row r="14" spans="1:14" ht="18" customHeight="1">
      <c r="A14" s="17">
        <v>9</v>
      </c>
      <c r="B14" s="27">
        <v>38</v>
      </c>
      <c r="C14" s="28" t="s">
        <v>94</v>
      </c>
      <c r="D14" s="29" t="s">
        <v>30</v>
      </c>
      <c r="E14" s="30">
        <v>10.31</v>
      </c>
      <c r="F14" s="9">
        <v>9</v>
      </c>
      <c r="G14" s="30">
        <v>3.25</v>
      </c>
      <c r="H14" s="9">
        <v>9</v>
      </c>
      <c r="I14" s="30">
        <v>5.2</v>
      </c>
      <c r="J14" s="9">
        <v>11</v>
      </c>
      <c r="K14" s="39">
        <v>0.0012534722222222222</v>
      </c>
      <c r="L14" s="9">
        <v>6</v>
      </c>
      <c r="M14" s="10">
        <v>35</v>
      </c>
      <c r="N14" s="20">
        <v>9</v>
      </c>
    </row>
    <row r="15" spans="1:14" ht="18" customHeight="1">
      <c r="A15" s="17">
        <v>10</v>
      </c>
      <c r="B15" s="27">
        <v>31</v>
      </c>
      <c r="C15" s="29" t="s">
        <v>85</v>
      </c>
      <c r="D15" s="31" t="s">
        <v>30</v>
      </c>
      <c r="E15" s="30">
        <v>10.48</v>
      </c>
      <c r="F15" s="9">
        <v>10</v>
      </c>
      <c r="G15" s="30">
        <v>3.01</v>
      </c>
      <c r="H15" s="9">
        <v>11</v>
      </c>
      <c r="I15" s="30">
        <v>5.4</v>
      </c>
      <c r="J15" s="9">
        <v>10</v>
      </c>
      <c r="K15" s="39">
        <v>0.0012951388888888889</v>
      </c>
      <c r="L15" s="9">
        <v>9</v>
      </c>
      <c r="M15" s="10">
        <v>40</v>
      </c>
      <c r="N15" s="20">
        <v>10</v>
      </c>
    </row>
    <row r="16" spans="1:14" ht="18" customHeight="1">
      <c r="A16" s="17">
        <v>11</v>
      </c>
      <c r="B16" s="27">
        <v>24</v>
      </c>
      <c r="C16" s="32" t="s">
        <v>90</v>
      </c>
      <c r="D16" s="31" t="s">
        <v>46</v>
      </c>
      <c r="E16" s="30">
        <v>10.91</v>
      </c>
      <c r="F16" s="9">
        <v>12</v>
      </c>
      <c r="G16" s="30">
        <v>3.19</v>
      </c>
      <c r="H16" s="9">
        <v>10</v>
      </c>
      <c r="I16" s="30">
        <v>5.9</v>
      </c>
      <c r="J16" s="9">
        <v>8</v>
      </c>
      <c r="K16" s="39">
        <v>0.0013009259259259259</v>
      </c>
      <c r="L16" s="9">
        <v>10</v>
      </c>
      <c r="M16" s="10">
        <v>40</v>
      </c>
      <c r="N16" s="20">
        <v>11</v>
      </c>
    </row>
    <row r="17" spans="1:14" ht="18" customHeight="1">
      <c r="A17" s="17">
        <v>12</v>
      </c>
      <c r="B17" s="27">
        <v>60</v>
      </c>
      <c r="C17" s="28" t="s">
        <v>83</v>
      </c>
      <c r="D17" s="29" t="s">
        <v>30</v>
      </c>
      <c r="E17" s="30">
        <v>10.66</v>
      </c>
      <c r="F17" s="9">
        <v>11</v>
      </c>
      <c r="G17" s="30">
        <v>2.95</v>
      </c>
      <c r="H17" s="9">
        <v>12</v>
      </c>
      <c r="I17" s="30">
        <v>3.8</v>
      </c>
      <c r="J17" s="9">
        <v>12</v>
      </c>
      <c r="K17" s="39">
        <v>0.0013460648148148147</v>
      </c>
      <c r="L17" s="9">
        <v>12</v>
      </c>
      <c r="M17" s="10">
        <v>47</v>
      </c>
      <c r="N17" s="20">
        <v>12</v>
      </c>
    </row>
    <row r="18" spans="1:14" ht="18" customHeight="1">
      <c r="A18" s="17">
        <v>13</v>
      </c>
      <c r="B18" s="27"/>
      <c r="C18" s="28"/>
      <c r="D18" s="29"/>
      <c r="E18" s="30"/>
      <c r="F18" s="9">
        <f aca="true" t="shared" si="0" ref="F18:F25">IF(E18&lt;&gt;"",+RANK(E18,E$6:E$21,1),"")</f>
      </c>
      <c r="G18" s="30"/>
      <c r="H18" s="9">
        <f aca="true" t="shared" si="1" ref="H18:H25">IF(G18&lt;&gt;"",+RANK(G18,G$6:G$21,0),"")</f>
      </c>
      <c r="I18" s="30"/>
      <c r="J18" s="9">
        <f aca="true" t="shared" si="2" ref="J18:J25">IF(I18&lt;&gt;"",+RANK(I18,I$6:I$21,0),"")</f>
      </c>
      <c r="K18" s="39"/>
      <c r="L18" s="9">
        <f aca="true" t="shared" si="3" ref="L18:L25">IF(K18&lt;&gt;"",+RANK(K18,K$6:K$21,1),"")</f>
      </c>
      <c r="M18" s="10">
        <f aca="true" t="shared" si="4" ref="M18:M25">IF(C18&lt;&gt;"",F18+H18+J18+L18,"")</f>
      </c>
      <c r="N18" s="20">
        <f aca="true" t="shared" si="5" ref="N18:N25">IF(M18&lt;&gt;"",+RANK(M18,M$6:M$507,1),"")</f>
      </c>
    </row>
    <row r="19" spans="1:14" ht="18" customHeight="1">
      <c r="A19" s="17">
        <v>14</v>
      </c>
      <c r="B19" s="27"/>
      <c r="C19" s="32"/>
      <c r="D19" s="31"/>
      <c r="E19" s="30"/>
      <c r="F19" s="9">
        <f t="shared" si="0"/>
      </c>
      <c r="G19" s="30"/>
      <c r="H19" s="9">
        <f t="shared" si="1"/>
      </c>
      <c r="I19" s="30"/>
      <c r="J19" s="9">
        <f t="shared" si="2"/>
      </c>
      <c r="K19" s="39"/>
      <c r="L19" s="9">
        <f t="shared" si="3"/>
      </c>
      <c r="M19" s="10">
        <f t="shared" si="4"/>
      </c>
      <c r="N19" s="20">
        <f t="shared" si="5"/>
      </c>
    </row>
    <row r="20" spans="1:14" ht="18" customHeight="1">
      <c r="A20" s="17">
        <v>15</v>
      </c>
      <c r="B20" s="27"/>
      <c r="C20" s="28"/>
      <c r="D20" s="29"/>
      <c r="E20" s="30"/>
      <c r="F20" s="9">
        <f t="shared" si="0"/>
      </c>
      <c r="G20" s="30"/>
      <c r="H20" s="9">
        <f t="shared" si="1"/>
      </c>
      <c r="I20" s="30"/>
      <c r="J20" s="9">
        <f t="shared" si="2"/>
      </c>
      <c r="K20" s="39"/>
      <c r="L20" s="9">
        <f t="shared" si="3"/>
      </c>
      <c r="M20" s="10">
        <f t="shared" si="4"/>
      </c>
      <c r="N20" s="20">
        <f t="shared" si="5"/>
      </c>
    </row>
    <row r="21" spans="1:14" ht="18" customHeight="1">
      <c r="A21" s="17">
        <v>16</v>
      </c>
      <c r="B21" s="27"/>
      <c r="C21" s="28"/>
      <c r="D21" s="29"/>
      <c r="E21" s="30"/>
      <c r="F21" s="9">
        <f t="shared" si="0"/>
      </c>
      <c r="G21" s="30"/>
      <c r="H21" s="9">
        <f t="shared" si="1"/>
      </c>
      <c r="I21" s="30"/>
      <c r="J21" s="9">
        <f t="shared" si="2"/>
      </c>
      <c r="K21" s="39"/>
      <c r="L21" s="9">
        <f t="shared" si="3"/>
      </c>
      <c r="M21" s="10">
        <f t="shared" si="4"/>
      </c>
      <c r="N21" s="20">
        <f t="shared" si="5"/>
      </c>
    </row>
    <row r="22" spans="1:14" ht="18" customHeight="1">
      <c r="A22" s="17">
        <v>17</v>
      </c>
      <c r="B22" s="27"/>
      <c r="C22" s="28"/>
      <c r="D22" s="29"/>
      <c r="E22" s="30"/>
      <c r="F22" s="9">
        <f t="shared" si="0"/>
      </c>
      <c r="G22" s="30"/>
      <c r="H22" s="9">
        <f t="shared" si="1"/>
      </c>
      <c r="I22" s="30"/>
      <c r="J22" s="9">
        <f t="shared" si="2"/>
      </c>
      <c r="K22" s="39"/>
      <c r="L22" s="9">
        <f t="shared" si="3"/>
      </c>
      <c r="M22" s="10">
        <f t="shared" si="4"/>
      </c>
      <c r="N22" s="20">
        <f t="shared" si="5"/>
      </c>
    </row>
    <row r="23" spans="1:14" ht="18" customHeight="1">
      <c r="A23" s="17">
        <v>18</v>
      </c>
      <c r="B23" s="27"/>
      <c r="C23" s="28"/>
      <c r="D23" s="29"/>
      <c r="E23" s="30"/>
      <c r="F23" s="9">
        <f t="shared" si="0"/>
      </c>
      <c r="G23" s="30"/>
      <c r="H23" s="9">
        <f t="shared" si="1"/>
      </c>
      <c r="I23" s="30"/>
      <c r="J23" s="9">
        <f t="shared" si="2"/>
      </c>
      <c r="K23" s="39"/>
      <c r="L23" s="9">
        <f t="shared" si="3"/>
      </c>
      <c r="M23" s="10">
        <f t="shared" si="4"/>
      </c>
      <c r="N23" s="20">
        <f t="shared" si="5"/>
      </c>
    </row>
    <row r="24" spans="1:14" ht="18" customHeight="1">
      <c r="A24" s="17">
        <v>19</v>
      </c>
      <c r="B24" s="27"/>
      <c r="C24" s="28"/>
      <c r="D24" s="29"/>
      <c r="E24" s="30"/>
      <c r="F24" s="9">
        <f t="shared" si="0"/>
      </c>
      <c r="G24" s="30"/>
      <c r="H24" s="9">
        <f t="shared" si="1"/>
      </c>
      <c r="I24" s="30"/>
      <c r="J24" s="9">
        <f t="shared" si="2"/>
      </c>
      <c r="K24" s="39"/>
      <c r="L24" s="9">
        <f t="shared" si="3"/>
      </c>
      <c r="M24" s="10">
        <f t="shared" si="4"/>
      </c>
      <c r="N24" s="20">
        <f t="shared" si="5"/>
      </c>
    </row>
    <row r="25" spans="1:14" ht="18" customHeight="1" thickBot="1">
      <c r="A25" s="18">
        <v>20</v>
      </c>
      <c r="B25" s="33"/>
      <c r="C25" s="34"/>
      <c r="D25" s="35"/>
      <c r="E25" s="36"/>
      <c r="F25" s="11">
        <f t="shared" si="0"/>
      </c>
      <c r="G25" s="36"/>
      <c r="H25" s="11">
        <f t="shared" si="1"/>
      </c>
      <c r="I25" s="36"/>
      <c r="J25" s="11">
        <f t="shared" si="2"/>
      </c>
      <c r="K25" s="40"/>
      <c r="L25" s="11">
        <f t="shared" si="3"/>
      </c>
      <c r="M25" s="12">
        <f t="shared" si="4"/>
      </c>
      <c r="N25" s="21">
        <f t="shared" si="5"/>
      </c>
    </row>
  </sheetData>
  <sheetProtection/>
  <mergeCells count="15">
    <mergeCell ref="J3:J4"/>
    <mergeCell ref="K3:K4"/>
    <mergeCell ref="L3:L4"/>
    <mergeCell ref="M3:M4"/>
    <mergeCell ref="N3:N4"/>
    <mergeCell ref="M1:N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.140625" style="0" customWidth="1"/>
    <col min="3" max="3" width="25.57421875" style="0" customWidth="1"/>
    <col min="4" max="4" width="23.28125" style="0" customWidth="1"/>
    <col min="5" max="12" width="8.28125" style="0" customWidth="1"/>
    <col min="13" max="13" width="8.8515625" style="0" customWidth="1"/>
    <col min="14" max="15" width="9.7109375" style="0" customWidth="1"/>
  </cols>
  <sheetData>
    <row r="1" spans="1:15" ht="26.25">
      <c r="A1" s="22" t="str">
        <f>CONCATENATE(Úvod!B2," - ",Úvod!B3)</f>
        <v>O nejlepšího atleta Nymburka - 14.9.2014</v>
      </c>
      <c r="B1" s="22"/>
      <c r="C1" s="22"/>
      <c r="D1" s="7"/>
      <c r="E1" s="7"/>
      <c r="F1" s="7"/>
      <c r="G1" s="7"/>
      <c r="H1" s="7"/>
      <c r="I1" s="7"/>
      <c r="J1" s="7"/>
      <c r="K1" s="7"/>
      <c r="L1" s="7"/>
      <c r="M1" s="43" t="s">
        <v>8</v>
      </c>
      <c r="N1" s="43"/>
      <c r="O1" s="13"/>
    </row>
    <row r="2" ht="13.5" thickBot="1"/>
    <row r="3" spans="1:14" s="8" customFormat="1" ht="13.5" customHeight="1" thickBot="1">
      <c r="A3" s="54" t="s">
        <v>0</v>
      </c>
      <c r="B3" s="52" t="s">
        <v>3</v>
      </c>
      <c r="C3" s="52" t="s">
        <v>1</v>
      </c>
      <c r="D3" s="52" t="s">
        <v>2</v>
      </c>
      <c r="E3" s="44" t="s">
        <v>24</v>
      </c>
      <c r="F3" s="46" t="s">
        <v>4</v>
      </c>
      <c r="G3" s="44" t="s">
        <v>7</v>
      </c>
      <c r="H3" s="46" t="s">
        <v>4</v>
      </c>
      <c r="I3" s="44" t="s">
        <v>110</v>
      </c>
      <c r="J3" s="46" t="s">
        <v>4</v>
      </c>
      <c r="K3" s="44" t="s">
        <v>25</v>
      </c>
      <c r="L3" s="46" t="s">
        <v>4</v>
      </c>
      <c r="M3" s="48" t="s">
        <v>5</v>
      </c>
      <c r="N3" s="50" t="s">
        <v>6</v>
      </c>
    </row>
    <row r="4" spans="1:14" s="8" customFormat="1" ht="18.75" customHeight="1" thickBot="1">
      <c r="A4" s="55"/>
      <c r="B4" s="53"/>
      <c r="C4" s="53"/>
      <c r="D4" s="53"/>
      <c r="E4" s="45"/>
      <c r="F4" s="47"/>
      <c r="G4" s="45"/>
      <c r="H4" s="47"/>
      <c r="I4" s="45"/>
      <c r="J4" s="47"/>
      <c r="K4" s="45"/>
      <c r="L4" s="47"/>
      <c r="M4" s="49"/>
      <c r="N4" s="51"/>
    </row>
    <row r="5" ht="13.5" thickBot="1"/>
    <row r="6" spans="1:14" ht="18" customHeight="1">
      <c r="A6" s="14">
        <v>1</v>
      </c>
      <c r="B6" s="23">
        <v>68</v>
      </c>
      <c r="C6" s="25" t="s">
        <v>100</v>
      </c>
      <c r="D6" s="42" t="s">
        <v>56</v>
      </c>
      <c r="E6" s="26">
        <v>10.19</v>
      </c>
      <c r="F6" s="15">
        <v>1</v>
      </c>
      <c r="G6" s="26">
        <v>3.2</v>
      </c>
      <c r="H6" s="15">
        <v>1</v>
      </c>
      <c r="I6" s="26">
        <v>4.6</v>
      </c>
      <c r="J6" s="15">
        <v>4</v>
      </c>
      <c r="K6" s="38">
        <v>0.0012708333333333335</v>
      </c>
      <c r="L6" s="15">
        <v>2</v>
      </c>
      <c r="M6" s="16">
        <v>8</v>
      </c>
      <c r="N6" s="19">
        <v>1</v>
      </c>
    </row>
    <row r="7" spans="1:14" ht="18" customHeight="1">
      <c r="A7" s="17">
        <v>2</v>
      </c>
      <c r="B7" s="27">
        <v>75</v>
      </c>
      <c r="C7" s="28" t="s">
        <v>97</v>
      </c>
      <c r="D7" s="29" t="s">
        <v>21</v>
      </c>
      <c r="E7" s="30">
        <v>10.41</v>
      </c>
      <c r="F7" s="9">
        <v>2</v>
      </c>
      <c r="G7" s="30">
        <v>3</v>
      </c>
      <c r="H7" s="9">
        <v>4</v>
      </c>
      <c r="I7" s="30">
        <v>5</v>
      </c>
      <c r="J7" s="9">
        <v>2</v>
      </c>
      <c r="K7" s="39">
        <v>0.0012337962962962964</v>
      </c>
      <c r="L7" s="9">
        <v>1</v>
      </c>
      <c r="M7" s="10">
        <v>9</v>
      </c>
      <c r="N7" s="20">
        <v>2</v>
      </c>
    </row>
    <row r="8" spans="1:14" ht="18" customHeight="1">
      <c r="A8" s="17">
        <v>3</v>
      </c>
      <c r="B8" s="27">
        <v>46</v>
      </c>
      <c r="C8" s="32" t="s">
        <v>105</v>
      </c>
      <c r="D8" s="31" t="s">
        <v>28</v>
      </c>
      <c r="E8" s="30">
        <v>10.7</v>
      </c>
      <c r="F8" s="9">
        <v>4</v>
      </c>
      <c r="G8" s="30">
        <v>3.12</v>
      </c>
      <c r="H8" s="9">
        <v>2</v>
      </c>
      <c r="I8" s="30">
        <v>4.5</v>
      </c>
      <c r="J8" s="9">
        <v>7</v>
      </c>
      <c r="K8" s="39">
        <v>0.0013321759259259259</v>
      </c>
      <c r="L8" s="9">
        <v>4</v>
      </c>
      <c r="M8" s="10">
        <v>17</v>
      </c>
      <c r="N8" s="20">
        <v>3</v>
      </c>
    </row>
    <row r="9" spans="1:14" ht="18" customHeight="1">
      <c r="A9" s="17">
        <v>4</v>
      </c>
      <c r="B9" s="27">
        <v>45</v>
      </c>
      <c r="C9" s="28" t="s">
        <v>113</v>
      </c>
      <c r="D9" s="29" t="s">
        <v>21</v>
      </c>
      <c r="E9" s="30">
        <v>10.69</v>
      </c>
      <c r="F9" s="9">
        <v>3</v>
      </c>
      <c r="G9" s="30">
        <v>2.61</v>
      </c>
      <c r="H9" s="9">
        <v>10</v>
      </c>
      <c r="I9" s="30">
        <v>4.6</v>
      </c>
      <c r="J9" s="9">
        <v>4</v>
      </c>
      <c r="K9" s="39">
        <v>0.0012789351851851853</v>
      </c>
      <c r="L9" s="9">
        <v>3</v>
      </c>
      <c r="M9" s="10">
        <v>20</v>
      </c>
      <c r="N9" s="20">
        <v>4</v>
      </c>
    </row>
    <row r="10" spans="1:14" ht="18" customHeight="1">
      <c r="A10" s="17">
        <v>5</v>
      </c>
      <c r="B10" s="27">
        <v>67</v>
      </c>
      <c r="C10" s="28" t="s">
        <v>101</v>
      </c>
      <c r="D10" s="29" t="s">
        <v>56</v>
      </c>
      <c r="E10" s="30">
        <v>10.83</v>
      </c>
      <c r="F10" s="9">
        <v>6</v>
      </c>
      <c r="G10" s="30">
        <v>3.04</v>
      </c>
      <c r="H10" s="9">
        <v>3</v>
      </c>
      <c r="I10" s="30">
        <v>4.9</v>
      </c>
      <c r="J10" s="9">
        <v>3</v>
      </c>
      <c r="K10" s="39">
        <v>0.0014571759259259258</v>
      </c>
      <c r="L10" s="9">
        <v>12</v>
      </c>
      <c r="M10" s="10">
        <v>24</v>
      </c>
      <c r="N10" s="20">
        <v>5</v>
      </c>
    </row>
    <row r="11" spans="1:14" ht="18" customHeight="1">
      <c r="A11" s="17">
        <v>6</v>
      </c>
      <c r="B11" s="27">
        <v>33</v>
      </c>
      <c r="C11" s="32" t="s">
        <v>103</v>
      </c>
      <c r="D11" s="31" t="s">
        <v>30</v>
      </c>
      <c r="E11" s="30">
        <v>11.01</v>
      </c>
      <c r="F11" s="9">
        <v>9</v>
      </c>
      <c r="G11" s="30">
        <v>2.78</v>
      </c>
      <c r="H11" s="9">
        <v>9</v>
      </c>
      <c r="I11" s="30">
        <v>6.4</v>
      </c>
      <c r="J11" s="9">
        <v>1</v>
      </c>
      <c r="K11" s="39">
        <v>0.0014247685185185186</v>
      </c>
      <c r="L11" s="9">
        <v>10</v>
      </c>
      <c r="M11" s="10">
        <v>29</v>
      </c>
      <c r="N11" s="20">
        <v>6</v>
      </c>
    </row>
    <row r="12" spans="1:14" ht="18" customHeight="1">
      <c r="A12" s="17">
        <v>7</v>
      </c>
      <c r="B12" s="27">
        <v>89</v>
      </c>
      <c r="C12" s="28" t="s">
        <v>102</v>
      </c>
      <c r="D12" s="29" t="s">
        <v>68</v>
      </c>
      <c r="E12" s="30">
        <v>10.78</v>
      </c>
      <c r="F12" s="9">
        <v>5</v>
      </c>
      <c r="G12" s="30">
        <v>2.81</v>
      </c>
      <c r="H12" s="9">
        <v>5</v>
      </c>
      <c r="I12" s="30">
        <v>3.8</v>
      </c>
      <c r="J12" s="9">
        <v>12</v>
      </c>
      <c r="K12" s="39">
        <v>0.0013842592592592593</v>
      </c>
      <c r="L12" s="9">
        <v>8</v>
      </c>
      <c r="M12" s="10">
        <v>30</v>
      </c>
      <c r="N12" s="20">
        <v>7</v>
      </c>
    </row>
    <row r="13" spans="1:14" ht="18" customHeight="1">
      <c r="A13" s="17">
        <v>8</v>
      </c>
      <c r="B13" s="27">
        <v>90</v>
      </c>
      <c r="C13" s="28" t="s">
        <v>108</v>
      </c>
      <c r="D13" s="29" t="s">
        <v>68</v>
      </c>
      <c r="E13" s="30">
        <v>10.86</v>
      </c>
      <c r="F13" s="9">
        <v>7</v>
      </c>
      <c r="G13" s="30">
        <v>2.8</v>
      </c>
      <c r="H13" s="9">
        <v>7</v>
      </c>
      <c r="I13" s="30">
        <v>3.9</v>
      </c>
      <c r="J13" s="9">
        <v>11</v>
      </c>
      <c r="K13" s="39">
        <v>0.001347222222222222</v>
      </c>
      <c r="L13" s="9">
        <v>6</v>
      </c>
      <c r="M13" s="10">
        <v>31</v>
      </c>
      <c r="N13" s="20">
        <v>8</v>
      </c>
    </row>
    <row r="14" spans="1:14" ht="18" customHeight="1">
      <c r="A14" s="17">
        <v>9</v>
      </c>
      <c r="B14" s="27">
        <v>47</v>
      </c>
      <c r="C14" s="28" t="s">
        <v>106</v>
      </c>
      <c r="D14" s="29" t="s">
        <v>28</v>
      </c>
      <c r="E14" s="30">
        <v>11.2</v>
      </c>
      <c r="F14" s="9">
        <v>12</v>
      </c>
      <c r="G14" s="30">
        <v>2.81</v>
      </c>
      <c r="H14" s="9">
        <v>5</v>
      </c>
      <c r="I14" s="30">
        <v>4.5</v>
      </c>
      <c r="J14" s="9">
        <v>7</v>
      </c>
      <c r="K14" s="39">
        <v>0.001361111111111111</v>
      </c>
      <c r="L14" s="9">
        <v>7</v>
      </c>
      <c r="M14" s="10">
        <v>31</v>
      </c>
      <c r="N14" s="20">
        <v>9</v>
      </c>
    </row>
    <row r="15" spans="1:14" ht="18" customHeight="1">
      <c r="A15" s="17">
        <v>10</v>
      </c>
      <c r="B15" s="27">
        <v>32</v>
      </c>
      <c r="C15" s="32" t="s">
        <v>107</v>
      </c>
      <c r="D15" s="31" t="s">
        <v>30</v>
      </c>
      <c r="E15" s="30">
        <v>11.05</v>
      </c>
      <c r="F15" s="9">
        <v>10</v>
      </c>
      <c r="G15" s="30">
        <v>2.5</v>
      </c>
      <c r="H15" s="9">
        <v>11</v>
      </c>
      <c r="I15" s="30">
        <v>4.1</v>
      </c>
      <c r="J15" s="9">
        <v>9</v>
      </c>
      <c r="K15" s="39">
        <v>0.0013391203703703705</v>
      </c>
      <c r="L15" s="9">
        <v>5</v>
      </c>
      <c r="M15" s="10">
        <v>35</v>
      </c>
      <c r="N15" s="20">
        <v>10</v>
      </c>
    </row>
    <row r="16" spans="1:14" ht="18" customHeight="1">
      <c r="A16" s="17">
        <v>11</v>
      </c>
      <c r="B16" s="27">
        <v>23</v>
      </c>
      <c r="C16" s="28" t="s">
        <v>111</v>
      </c>
      <c r="D16" s="29" t="s">
        <v>46</v>
      </c>
      <c r="E16" s="30">
        <v>10.86</v>
      </c>
      <c r="F16" s="9">
        <v>7</v>
      </c>
      <c r="G16" s="30">
        <v>2.8</v>
      </c>
      <c r="H16" s="9">
        <v>7</v>
      </c>
      <c r="I16" s="30">
        <v>3.6</v>
      </c>
      <c r="J16" s="9">
        <v>13</v>
      </c>
      <c r="K16" s="39">
        <v>0.0013958333333333331</v>
      </c>
      <c r="L16" s="9">
        <v>9</v>
      </c>
      <c r="M16" s="10">
        <v>36</v>
      </c>
      <c r="N16" s="20">
        <v>11</v>
      </c>
    </row>
    <row r="17" spans="1:14" ht="18" customHeight="1">
      <c r="A17" s="17">
        <v>12</v>
      </c>
      <c r="B17" s="27">
        <v>30</v>
      </c>
      <c r="C17" s="28" t="s">
        <v>98</v>
      </c>
      <c r="D17" s="29" t="s">
        <v>30</v>
      </c>
      <c r="E17" s="30">
        <v>11.09</v>
      </c>
      <c r="F17" s="9">
        <v>11</v>
      </c>
      <c r="G17" s="30">
        <v>2.46</v>
      </c>
      <c r="H17" s="9">
        <v>13</v>
      </c>
      <c r="I17" s="30">
        <v>4.6</v>
      </c>
      <c r="J17" s="9">
        <v>4</v>
      </c>
      <c r="K17" s="39">
        <v>0.0014328703703703706</v>
      </c>
      <c r="L17" s="9">
        <v>11</v>
      </c>
      <c r="M17" s="10">
        <v>39</v>
      </c>
      <c r="N17" s="20">
        <v>12</v>
      </c>
    </row>
    <row r="18" spans="1:14" ht="18" customHeight="1">
      <c r="A18" s="17">
        <v>13</v>
      </c>
      <c r="B18" s="27">
        <v>66</v>
      </c>
      <c r="C18" s="32" t="s">
        <v>109</v>
      </c>
      <c r="D18" s="31" t="s">
        <v>56</v>
      </c>
      <c r="E18" s="30">
        <v>11.87</v>
      </c>
      <c r="F18" s="9">
        <v>14</v>
      </c>
      <c r="G18" s="30">
        <v>2.48</v>
      </c>
      <c r="H18" s="9">
        <v>12</v>
      </c>
      <c r="I18" s="30">
        <v>4.1</v>
      </c>
      <c r="J18" s="9">
        <v>9</v>
      </c>
      <c r="K18" s="39">
        <v>0.0014687500000000002</v>
      </c>
      <c r="L18" s="9">
        <v>13</v>
      </c>
      <c r="M18" s="10">
        <v>48</v>
      </c>
      <c r="N18" s="20">
        <v>13</v>
      </c>
    </row>
    <row r="19" spans="1:14" ht="18" customHeight="1">
      <c r="A19" s="17">
        <v>14</v>
      </c>
      <c r="B19" s="27">
        <v>80</v>
      </c>
      <c r="C19" s="29" t="s">
        <v>99</v>
      </c>
      <c r="D19" s="31" t="s">
        <v>30</v>
      </c>
      <c r="E19" s="30">
        <v>11.44</v>
      </c>
      <c r="F19" s="9">
        <v>13</v>
      </c>
      <c r="G19" s="30">
        <v>2.27</v>
      </c>
      <c r="H19" s="9">
        <v>14</v>
      </c>
      <c r="I19" s="30">
        <v>3.5</v>
      </c>
      <c r="J19" s="9">
        <v>14</v>
      </c>
      <c r="K19" s="39">
        <v>0.0014965277777777778</v>
      </c>
      <c r="L19" s="9">
        <v>14</v>
      </c>
      <c r="M19" s="10">
        <v>55</v>
      </c>
      <c r="N19" s="20">
        <v>14</v>
      </c>
    </row>
    <row r="20" spans="1:14" ht="18" customHeight="1">
      <c r="A20" s="17">
        <v>15</v>
      </c>
      <c r="B20" s="27"/>
      <c r="C20" s="28"/>
      <c r="D20" s="29"/>
      <c r="E20" s="30"/>
      <c r="F20" s="9">
        <f aca="true" t="shared" si="0" ref="F20:F25">IF(E20&lt;&gt;"",+RANK(E20,E$6:E$21,1),"")</f>
      </c>
      <c r="G20" s="30"/>
      <c r="H20" s="9">
        <f aca="true" t="shared" si="1" ref="H20:H25">IF(G20&lt;&gt;"",+RANK(G20,G$6:G$21,0),"")</f>
      </c>
      <c r="I20" s="30"/>
      <c r="J20" s="9">
        <f aca="true" t="shared" si="2" ref="J20:J25">IF(I20&lt;&gt;"",+RANK(I20,I$6:I$21,0),"")</f>
      </c>
      <c r="K20" s="39"/>
      <c r="L20" s="9">
        <f aca="true" t="shared" si="3" ref="L20:L25">IF(K20&lt;&gt;"",+RANK(K20,K$6:K$21,1),"")</f>
      </c>
      <c r="M20" s="10">
        <f aca="true" t="shared" si="4" ref="M20:M25">IF(C20&lt;&gt;"",F20+H20+J20+L20,"")</f>
      </c>
      <c r="N20" s="20">
        <f aca="true" t="shared" si="5" ref="N20:N25">IF(M20&lt;&gt;"",+RANK(M20,M$6:M$507,1),"")</f>
      </c>
    </row>
    <row r="21" spans="1:14" ht="18" customHeight="1">
      <c r="A21" s="17">
        <v>16</v>
      </c>
      <c r="B21" s="27"/>
      <c r="C21" s="28"/>
      <c r="D21" s="29"/>
      <c r="E21" s="30"/>
      <c r="F21" s="9">
        <f t="shared" si="0"/>
      </c>
      <c r="G21" s="30"/>
      <c r="H21" s="9">
        <f t="shared" si="1"/>
      </c>
      <c r="I21" s="30"/>
      <c r="J21" s="9">
        <f t="shared" si="2"/>
      </c>
      <c r="K21" s="39"/>
      <c r="L21" s="9">
        <f t="shared" si="3"/>
      </c>
      <c r="M21" s="10">
        <f t="shared" si="4"/>
      </c>
      <c r="N21" s="20">
        <f t="shared" si="5"/>
      </c>
    </row>
    <row r="22" spans="1:14" ht="18" customHeight="1">
      <c r="A22" s="17">
        <v>17</v>
      </c>
      <c r="B22" s="27"/>
      <c r="C22" s="28"/>
      <c r="D22" s="29"/>
      <c r="E22" s="30"/>
      <c r="F22" s="9">
        <f t="shared" si="0"/>
      </c>
      <c r="G22" s="30"/>
      <c r="H22" s="9">
        <f t="shared" si="1"/>
      </c>
      <c r="I22" s="30"/>
      <c r="J22" s="9">
        <f t="shared" si="2"/>
      </c>
      <c r="K22" s="39"/>
      <c r="L22" s="9">
        <f t="shared" si="3"/>
      </c>
      <c r="M22" s="10">
        <f t="shared" si="4"/>
      </c>
      <c r="N22" s="20">
        <f t="shared" si="5"/>
      </c>
    </row>
    <row r="23" spans="1:14" ht="18" customHeight="1">
      <c r="A23" s="17">
        <v>18</v>
      </c>
      <c r="B23" s="27"/>
      <c r="C23" s="28"/>
      <c r="D23" s="29"/>
      <c r="E23" s="30"/>
      <c r="F23" s="9">
        <f t="shared" si="0"/>
      </c>
      <c r="G23" s="30"/>
      <c r="H23" s="9">
        <f t="shared" si="1"/>
      </c>
      <c r="I23" s="30"/>
      <c r="J23" s="9">
        <f t="shared" si="2"/>
      </c>
      <c r="K23" s="39"/>
      <c r="L23" s="9">
        <f t="shared" si="3"/>
      </c>
      <c r="M23" s="10">
        <f t="shared" si="4"/>
      </c>
      <c r="N23" s="20">
        <f t="shared" si="5"/>
      </c>
    </row>
    <row r="24" spans="1:14" ht="18" customHeight="1">
      <c r="A24" s="17">
        <v>19</v>
      </c>
      <c r="B24" s="27"/>
      <c r="C24" s="28"/>
      <c r="D24" s="29"/>
      <c r="E24" s="30"/>
      <c r="F24" s="9">
        <f t="shared" si="0"/>
      </c>
      <c r="G24" s="30"/>
      <c r="H24" s="9">
        <f t="shared" si="1"/>
      </c>
      <c r="I24" s="30"/>
      <c r="J24" s="9">
        <f t="shared" si="2"/>
      </c>
      <c r="K24" s="39"/>
      <c r="L24" s="9">
        <f t="shared" si="3"/>
      </c>
      <c r="M24" s="10">
        <f t="shared" si="4"/>
      </c>
      <c r="N24" s="20">
        <f t="shared" si="5"/>
      </c>
    </row>
    <row r="25" spans="1:14" ht="18" customHeight="1" thickBot="1">
      <c r="A25" s="18">
        <v>20</v>
      </c>
      <c r="B25" s="33"/>
      <c r="C25" s="34"/>
      <c r="D25" s="35"/>
      <c r="E25" s="36"/>
      <c r="F25" s="11">
        <f t="shared" si="0"/>
      </c>
      <c r="G25" s="36"/>
      <c r="H25" s="11">
        <f t="shared" si="1"/>
      </c>
      <c r="I25" s="36"/>
      <c r="J25" s="11">
        <f t="shared" si="2"/>
      </c>
      <c r="K25" s="40"/>
      <c r="L25" s="11">
        <f t="shared" si="3"/>
      </c>
      <c r="M25" s="12">
        <f t="shared" si="4"/>
      </c>
      <c r="N25" s="21">
        <f t="shared" si="5"/>
      </c>
    </row>
  </sheetData>
  <sheetProtection/>
  <mergeCells count="15">
    <mergeCell ref="J3:J4"/>
    <mergeCell ref="K3:K4"/>
    <mergeCell ref="L3:L4"/>
    <mergeCell ref="M3:M4"/>
    <mergeCell ref="N3:N4"/>
    <mergeCell ref="M1:N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rmach</dc:creator>
  <cp:keywords/>
  <dc:description/>
  <cp:lastModifiedBy>rmach</cp:lastModifiedBy>
  <cp:lastPrinted>2014-09-14T14:26:31Z</cp:lastPrinted>
  <dcterms:created xsi:type="dcterms:W3CDTF">2013-04-28T07:48:35Z</dcterms:created>
  <dcterms:modified xsi:type="dcterms:W3CDTF">2014-09-14T20:01:33Z</dcterms:modified>
  <cp:category/>
  <cp:version/>
  <cp:contentType/>
  <cp:contentStatus/>
</cp:coreProperties>
</file>